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iliavidlickova\Desktop\datasety 2025\"/>
    </mc:Choice>
  </mc:AlternateContent>
  <bookViews>
    <workbookView xWindow="0" yWindow="0" windowWidth="28800" windowHeight="12330"/>
  </bookViews>
  <sheets>
    <sheet name="Plnenie finančného plán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6" i="1" l="1"/>
  <c r="D5" i="1" l="1"/>
  <c r="B16" i="1"/>
  <c r="D6" i="1" l="1"/>
  <c r="D7" i="1"/>
  <c r="D8" i="1"/>
  <c r="D9" i="1"/>
  <c r="D10" i="1"/>
  <c r="D11" i="1"/>
  <c r="D12" i="1"/>
  <c r="D14" i="1"/>
  <c r="D15" i="1"/>
  <c r="D16" i="1" l="1"/>
</calcChain>
</file>

<file path=xl/sharedStrings.xml><?xml version="1.0" encoding="utf-8"?>
<sst xmlns="http://schemas.openxmlformats.org/spreadsheetml/2006/main" count="17" uniqueCount="17">
  <si>
    <t>% skut./plán</t>
  </si>
  <si>
    <t>z toho: spotreba materiálu</t>
  </si>
  <si>
    <t xml:space="preserve">               spotreba energie</t>
  </si>
  <si>
    <t xml:space="preserve">               opravy a údržba</t>
  </si>
  <si>
    <t xml:space="preserve">               mzdové náklady</t>
  </si>
  <si>
    <t xml:space="preserve">               odpisy</t>
  </si>
  <si>
    <t>z toho: tržby KÚ hovädzí dobytok</t>
  </si>
  <si>
    <t xml:space="preserve">              tržby KÚ ošípané</t>
  </si>
  <si>
    <t xml:space="preserve">              tržby KÚ ovce</t>
  </si>
  <si>
    <t xml:space="preserve">Hospodársky výsledok = zisk </t>
  </si>
  <si>
    <t xml:space="preserve">               ostatné služby</t>
  </si>
  <si>
    <t>Výnosy celkom</t>
  </si>
  <si>
    <t>Náklady celkom</t>
  </si>
  <si>
    <t>Vybrané ukazovatele</t>
  </si>
  <si>
    <t>Plnenie rozhodujúcich ukazovateľov finančného plánu k 31.03.2025</t>
  </si>
  <si>
    <t>Plán k 31.12.2025 v €</t>
  </si>
  <si>
    <t>Skutočnosť k 31.03.2025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</si>
</sst>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4" fontId="0" fillId="0" borderId="0" xfId="0" applyNumberFormat="1"/>
    <xf numFmtId="2" fontId="0" fillId="0" borderId="0" xfId="0" applyNumberForma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B12" sqref="B12"/>
    </sheetView>
  </sheetViews>
  <sheetFormatPr defaultRowHeight="14.5" x14ac:dyDescent="0.35"/>
  <cols>
    <col min="1" max="1" width="58" bestFit="1" customWidth="1"/>
    <col min="2" max="2" width="24" bestFit="1" customWidth="1"/>
    <col min="3" max="3" width="18.26953125" bestFit="1" customWidth="1"/>
    <col min="4" max="4" width="11.1796875" bestFit="1" customWidth="1"/>
  </cols>
  <sheetData>
    <row r="1" spans="1:4" x14ac:dyDescent="0.35">
      <c r="A1" t="s">
        <v>14</v>
      </c>
    </row>
    <row r="4" spans="1:4" x14ac:dyDescent="0.35">
      <c r="A4" t="s">
        <v>13</v>
      </c>
      <c r="B4" t="s">
        <v>16</v>
      </c>
      <c r="C4" t="s">
        <v>15</v>
      </c>
      <c r="D4" t="s">
        <v>0</v>
      </c>
    </row>
    <row r="5" spans="1:4" x14ac:dyDescent="0.35">
      <c r="A5" t="s">
        <v>12</v>
      </c>
      <c r="B5" s="1">
        <v>1440571</v>
      </c>
      <c r="C5" s="1">
        <v>5972870</v>
      </c>
      <c r="D5" s="3">
        <f>B5/C5*100</f>
        <v>24.118572813404612</v>
      </c>
    </row>
    <row r="6" spans="1:4" x14ac:dyDescent="0.35">
      <c r="A6" t="s">
        <v>1</v>
      </c>
      <c r="B6" s="1">
        <v>56447</v>
      </c>
      <c r="C6" s="1">
        <v>445193</v>
      </c>
      <c r="D6" s="3">
        <f t="shared" ref="D6:D16" si="0">B6/C6*100</f>
        <v>12.679220023675125</v>
      </c>
    </row>
    <row r="7" spans="1:4" x14ac:dyDescent="0.35">
      <c r="A7" t="s">
        <v>2</v>
      </c>
      <c r="B7" s="1">
        <v>41160</v>
      </c>
      <c r="C7" s="1">
        <v>233188</v>
      </c>
      <c r="D7" s="3">
        <f t="shared" si="0"/>
        <v>17.650994047721152</v>
      </c>
    </row>
    <row r="8" spans="1:4" x14ac:dyDescent="0.35">
      <c r="A8" t="s">
        <v>3</v>
      </c>
      <c r="B8" s="1">
        <v>21541</v>
      </c>
      <c r="C8" s="1">
        <v>152880</v>
      </c>
      <c r="D8" s="3">
        <f t="shared" si="0"/>
        <v>14.090136054421768</v>
      </c>
    </row>
    <row r="9" spans="1:4" x14ac:dyDescent="0.35">
      <c r="A9" t="s">
        <v>10</v>
      </c>
      <c r="B9" s="1">
        <v>202064</v>
      </c>
      <c r="C9" s="1">
        <v>788019</v>
      </c>
      <c r="D9" s="3">
        <f t="shared" si="0"/>
        <v>25.64202132182092</v>
      </c>
    </row>
    <row r="10" spans="1:4" x14ac:dyDescent="0.35">
      <c r="A10" t="s">
        <v>4</v>
      </c>
      <c r="B10" s="1">
        <v>515087</v>
      </c>
      <c r="C10" s="1">
        <v>2222572</v>
      </c>
      <c r="D10" s="3">
        <f t="shared" si="0"/>
        <v>23.175267212940685</v>
      </c>
    </row>
    <row r="11" spans="1:4" x14ac:dyDescent="0.35">
      <c r="A11" t="s">
        <v>5</v>
      </c>
      <c r="B11" s="1">
        <v>161639</v>
      </c>
      <c r="C11" s="1">
        <v>668114</v>
      </c>
      <c r="D11" s="3">
        <f t="shared" si="0"/>
        <v>24.193326288627389</v>
      </c>
    </row>
    <row r="12" spans="1:4" x14ac:dyDescent="0.35">
      <c r="A12" t="s">
        <v>11</v>
      </c>
      <c r="B12" s="1">
        <v>1447133</v>
      </c>
      <c r="C12" s="1">
        <v>5977870</v>
      </c>
      <c r="D12" s="3">
        <f t="shared" si="0"/>
        <v>24.208171137880218</v>
      </c>
    </row>
    <row r="13" spans="1:4" x14ac:dyDescent="0.35">
      <c r="A13" t="s">
        <v>6</v>
      </c>
      <c r="B13" s="1">
        <v>942565</v>
      </c>
      <c r="C13" s="1">
        <v>3743620</v>
      </c>
      <c r="D13" s="3">
        <f>B13/C13*100</f>
        <v>25.177902671745528</v>
      </c>
    </row>
    <row r="14" spans="1:4" x14ac:dyDescent="0.35">
      <c r="A14" t="s">
        <v>7</v>
      </c>
      <c r="B14" s="1">
        <v>59049</v>
      </c>
      <c r="C14" s="1">
        <v>201090</v>
      </c>
      <c r="D14" s="3">
        <f t="shared" si="0"/>
        <v>29.36446367298225</v>
      </c>
    </row>
    <row r="15" spans="1:4" x14ac:dyDescent="0.35">
      <c r="A15" t="s">
        <v>8</v>
      </c>
      <c r="B15" s="1">
        <v>130155</v>
      </c>
      <c r="C15" s="1">
        <v>449790</v>
      </c>
      <c r="D15" s="3">
        <f t="shared" si="0"/>
        <v>28.936837190688991</v>
      </c>
    </row>
    <row r="16" spans="1:4" x14ac:dyDescent="0.35">
      <c r="A16" t="s">
        <v>9</v>
      </c>
      <c r="B16" s="1">
        <f>B12-B5</f>
        <v>6562</v>
      </c>
      <c r="C16" s="1">
        <f>C12-C5</f>
        <v>5000</v>
      </c>
      <c r="D16" s="2">
        <f t="shared" si="0"/>
        <v>131.24</v>
      </c>
    </row>
    <row r="17" spans="2:2" x14ac:dyDescent="0.35">
      <c r="B1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Plnenie finančného plánu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Emília Vidličková</dc:creator>
  <cp:lastModifiedBy>Emília Vidličková</cp:lastModifiedBy>
  <dcterms:created xsi:type="dcterms:W3CDTF">2022-11-28T11:23:27Z</dcterms:created>
  <dcterms:modified xsi:type="dcterms:W3CDTF">2025-05-14T12:06:37Z</dcterms:modified>
</cp:coreProperties>
</file>