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Grafy\"/>
    </mc:Choice>
  </mc:AlternateContent>
  <bookViews>
    <workbookView xWindow="0" yWindow="0" windowWidth="28800" windowHeight="14100" activeTab="3"/>
  </bookViews>
  <sheets>
    <sheet name="Graf1" sheetId="2" r:id="rId1"/>
    <sheet name="Graf3" sheetId="4" r:id="rId2"/>
    <sheet name="Graf2" sheetId="3" r:id="rId3"/>
    <sheet name="Hárok1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C21" i="1" l="1"/>
  <c r="D21" i="1"/>
  <c r="E21" i="1"/>
  <c r="F21" i="1"/>
  <c r="G21" i="1"/>
  <c r="H21" i="1"/>
  <c r="I21" i="1"/>
  <c r="J21" i="1"/>
  <c r="K21" i="1"/>
  <c r="C22" i="1"/>
  <c r="D22" i="1"/>
  <c r="E22" i="1"/>
  <c r="F22" i="1"/>
  <c r="G22" i="1"/>
  <c r="H22" i="1"/>
  <c r="I22" i="1"/>
  <c r="J22" i="1"/>
  <c r="K22" i="1"/>
  <c r="C23" i="1"/>
  <c r="D23" i="1"/>
  <c r="E23" i="1"/>
  <c r="F23" i="1"/>
  <c r="G23" i="1"/>
  <c r="H23" i="1"/>
  <c r="I23" i="1"/>
  <c r="J23" i="1"/>
  <c r="K23" i="1"/>
  <c r="C24" i="1"/>
  <c r="D24" i="1"/>
  <c r="E24" i="1"/>
  <c r="F24" i="1"/>
  <c r="G24" i="1"/>
  <c r="H24" i="1"/>
  <c r="I24" i="1"/>
  <c r="J24" i="1"/>
  <c r="K24" i="1"/>
  <c r="C25" i="1"/>
  <c r="D25" i="1"/>
  <c r="E25" i="1"/>
  <c r="F25" i="1"/>
  <c r="G25" i="1"/>
  <c r="H25" i="1"/>
  <c r="I25" i="1"/>
  <c r="J25" i="1"/>
  <c r="K25" i="1"/>
  <c r="C26" i="1"/>
  <c r="D26" i="1"/>
  <c r="E26" i="1"/>
  <c r="F26" i="1"/>
  <c r="G26" i="1"/>
  <c r="H26" i="1"/>
  <c r="I26" i="1"/>
  <c r="J26" i="1"/>
  <c r="K26" i="1"/>
  <c r="C27" i="1"/>
  <c r="D27" i="1"/>
  <c r="E27" i="1"/>
  <c r="F27" i="1"/>
  <c r="G27" i="1"/>
  <c r="H27" i="1"/>
  <c r="I27" i="1"/>
  <c r="J27" i="1"/>
  <c r="K27" i="1"/>
  <c r="C28" i="1"/>
  <c r="D28" i="1"/>
  <c r="E28" i="1"/>
  <c r="F28" i="1"/>
  <c r="G28" i="1"/>
  <c r="H28" i="1"/>
  <c r="I28" i="1"/>
  <c r="J28" i="1"/>
  <c r="K28" i="1"/>
  <c r="B22" i="1"/>
  <c r="B23" i="1"/>
  <c r="B24" i="1"/>
  <c r="B25" i="1"/>
  <c r="B26" i="1"/>
  <c r="B27" i="1"/>
  <c r="B28" i="1"/>
  <c r="C15" i="1"/>
  <c r="C35" i="1" s="1"/>
  <c r="D15" i="1"/>
  <c r="D35" i="1" s="1"/>
  <c r="E15" i="1"/>
  <c r="E35" i="1" s="1"/>
  <c r="F15" i="1"/>
  <c r="F35" i="1" s="1"/>
  <c r="G15" i="1"/>
  <c r="G35" i="1" s="1"/>
  <c r="H15" i="1"/>
  <c r="H35" i="1" s="1"/>
  <c r="I15" i="1"/>
  <c r="I35" i="1" s="1"/>
  <c r="J15" i="1"/>
  <c r="J35" i="1" s="1"/>
  <c r="K15" i="1"/>
  <c r="K35" i="1" s="1"/>
  <c r="L15" i="1"/>
  <c r="B15" i="1"/>
  <c r="B35" i="1" s="1"/>
  <c r="L21" i="1" l="1"/>
  <c r="C48" i="1"/>
  <c r="D48" i="1"/>
  <c r="E48" i="1"/>
  <c r="F48" i="1"/>
  <c r="G48" i="1"/>
  <c r="H48" i="1"/>
  <c r="I48" i="1"/>
  <c r="J48" i="1"/>
  <c r="K48" i="1"/>
  <c r="C49" i="1"/>
  <c r="D49" i="1"/>
  <c r="E49" i="1"/>
  <c r="F49" i="1"/>
  <c r="G49" i="1"/>
  <c r="H49" i="1"/>
  <c r="I49" i="1"/>
  <c r="J49" i="1"/>
  <c r="K49" i="1"/>
  <c r="C50" i="1"/>
  <c r="D50" i="1"/>
  <c r="E50" i="1"/>
  <c r="F50" i="1"/>
  <c r="G50" i="1"/>
  <c r="H50" i="1"/>
  <c r="I50" i="1"/>
  <c r="J50" i="1"/>
  <c r="K50" i="1"/>
  <c r="C51" i="1"/>
  <c r="D51" i="1"/>
  <c r="E51" i="1"/>
  <c r="F51" i="1"/>
  <c r="G51" i="1"/>
  <c r="H51" i="1"/>
  <c r="I51" i="1"/>
  <c r="J51" i="1"/>
  <c r="K51" i="1"/>
  <c r="C52" i="1"/>
  <c r="D52" i="1"/>
  <c r="E52" i="1"/>
  <c r="F52" i="1"/>
  <c r="G52" i="1"/>
  <c r="H52" i="1"/>
  <c r="I52" i="1"/>
  <c r="J52" i="1"/>
  <c r="K52" i="1"/>
  <c r="C53" i="1"/>
  <c r="D53" i="1"/>
  <c r="E53" i="1"/>
  <c r="F53" i="1"/>
  <c r="G53" i="1"/>
  <c r="H53" i="1"/>
  <c r="I53" i="1"/>
  <c r="J53" i="1"/>
  <c r="K53" i="1"/>
  <c r="C54" i="1"/>
  <c r="D54" i="1"/>
  <c r="E54" i="1"/>
  <c r="F54" i="1"/>
  <c r="G54" i="1"/>
  <c r="H54" i="1"/>
  <c r="I54" i="1"/>
  <c r="J54" i="1"/>
  <c r="K54" i="1"/>
  <c r="C55" i="1"/>
  <c r="D55" i="1"/>
  <c r="E55" i="1"/>
  <c r="F55" i="1"/>
  <c r="G55" i="1"/>
  <c r="H55" i="1"/>
  <c r="I55" i="1"/>
  <c r="J55" i="1"/>
  <c r="K55" i="1"/>
  <c r="B49" i="1"/>
  <c r="B50" i="1"/>
  <c r="B51" i="1"/>
  <c r="B52" i="1"/>
  <c r="B53" i="1"/>
  <c r="B54" i="1"/>
  <c r="B55" i="1"/>
  <c r="B48" i="1"/>
  <c r="L35" i="1"/>
  <c r="L41" i="1"/>
  <c r="B29" i="1"/>
  <c r="K29" i="1"/>
  <c r="J29" i="1"/>
  <c r="I29" i="1"/>
  <c r="H29" i="1"/>
  <c r="G29" i="1"/>
  <c r="F29" i="1"/>
  <c r="E29" i="1"/>
  <c r="D29" i="1"/>
  <c r="C29" i="1"/>
  <c r="B42" i="1"/>
  <c r="B41" i="1"/>
  <c r="B40" i="1"/>
  <c r="B39" i="1"/>
  <c r="B38" i="1"/>
  <c r="B37" i="1"/>
  <c r="B36" i="1"/>
  <c r="K42" i="1"/>
  <c r="J42" i="1"/>
  <c r="I42" i="1"/>
  <c r="H42" i="1"/>
  <c r="G42" i="1"/>
  <c r="F42" i="1"/>
  <c r="E42" i="1"/>
  <c r="D42" i="1"/>
  <c r="C42" i="1"/>
  <c r="K41" i="1"/>
  <c r="J41" i="1"/>
  <c r="I41" i="1"/>
  <c r="H41" i="1"/>
  <c r="G41" i="1"/>
  <c r="F41" i="1"/>
  <c r="E41" i="1"/>
  <c r="D41" i="1"/>
  <c r="C41" i="1"/>
  <c r="K40" i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L42" i="1"/>
  <c r="L40" i="1"/>
  <c r="L39" i="1"/>
  <c r="L38" i="1"/>
  <c r="L37" i="1"/>
  <c r="L36" i="1"/>
  <c r="L26" i="1"/>
  <c r="L28" i="1"/>
  <c r="L25" i="1"/>
  <c r="L27" i="1"/>
  <c r="L23" i="1"/>
  <c r="L24" i="1"/>
  <c r="L22" i="1"/>
  <c r="G43" i="1" l="1"/>
  <c r="F43" i="1"/>
  <c r="K43" i="1"/>
  <c r="J43" i="1"/>
  <c r="H43" i="1"/>
  <c r="E43" i="1"/>
  <c r="D43" i="1"/>
  <c r="C43" i="1"/>
  <c r="L29" i="1"/>
  <c r="B43" i="1"/>
  <c r="I43" i="1"/>
  <c r="L43" i="1"/>
</calcChain>
</file>

<file path=xl/sharedStrings.xml><?xml version="1.0" encoding="utf-8"?>
<sst xmlns="http://schemas.openxmlformats.org/spreadsheetml/2006/main" count="87" uniqueCount="27">
  <si>
    <t xml:space="preserve"> Bratislavský kraj</t>
  </si>
  <si>
    <t xml:space="preserve"> Trnavský kraj</t>
  </si>
  <si>
    <t xml:space="preserve">Trenčiansky kraj  </t>
  </si>
  <si>
    <t xml:space="preserve"> Nitriansky kraj </t>
  </si>
  <si>
    <t xml:space="preserve"> Žilinský kraj   </t>
  </si>
  <si>
    <t xml:space="preserve"> Banskobystrický kraj  </t>
  </si>
  <si>
    <t xml:space="preserve"> Prešovský kraj </t>
  </si>
  <si>
    <t xml:space="preserve"> Košický kraj    </t>
  </si>
  <si>
    <t>Slovensko spolu</t>
  </si>
  <si>
    <t>do 2000</t>
  </si>
  <si>
    <t>2001-3000</t>
  </si>
  <si>
    <t>3001-4000</t>
  </si>
  <si>
    <t>4001-5000</t>
  </si>
  <si>
    <t>5001-6000</t>
  </si>
  <si>
    <t>6001-7000</t>
  </si>
  <si>
    <t>7001-8000</t>
  </si>
  <si>
    <t>8001-9000</t>
  </si>
  <si>
    <t>KRAJ</t>
  </si>
  <si>
    <t>spolu</t>
  </si>
  <si>
    <t>Počet chovateľských subjektov s úžitkovosťou (kg mlieka)</t>
  </si>
  <si>
    <t>Prehľad o počte chovateľských subjektov podľa dosahovanej priemernej  úžitkovosti kráv podľa  krajov</t>
  </si>
  <si>
    <t>% podnikov z počtu podnikov za jednotlivé kraje</t>
  </si>
  <si>
    <t>% prehľad o počte chovateľských subjektov podľa dosahovanej priemernej  úžitkovosti kráv podľa  krajov za Slovensko</t>
  </si>
  <si>
    <t>a) v danej kategórii</t>
  </si>
  <si>
    <t>b) z celkového počtu podnikov za SR</t>
  </si>
  <si>
    <t>nad 9500</t>
  </si>
  <si>
    <t>aktualizovane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</si>
</sst>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0" fillId="0" borderId="1" xfId="0" applyBorder="1"/>
    <xf numFmtId="1" fontId="2" fillId="0" borderId="1" xfId="1" applyNumberFormat="1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/>
    <xf numFmtId="2" fontId="2" fillId="0" borderId="1" xfId="1" applyNumberFormat="1" applyBorder="1"/>
    <xf numFmtId="2" fontId="2" fillId="0" borderId="0" xfId="1" applyNumberFormat="1" applyBorder="1"/>
    <xf numFmtId="1" fontId="2" fillId="0" borderId="0" xfId="1" applyNumberFormat="1" applyBorder="1"/>
    <xf numFmtId="2" fontId="0" fillId="0" borderId="0" xfId="0" applyNumberFormat="1" applyBorder="1"/>
    <xf numFmtId="0" fontId="0" fillId="0" borderId="0" xfId="0" applyFill="1" applyBorder="1"/>
    <xf numFmtId="1" fontId="0" fillId="0" borderId="0" xfId="0" applyNumberFormat="1" applyBorder="1"/>
    <xf numFmtId="1" fontId="2" fillId="0" borderId="0" xfId="1" applyNumberFormat="1"/>
    <xf numFmtId="1" fontId="4" fillId="0" borderId="0" xfId="0" applyNumberFormat="1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b="1"/>
              <a:t>% prehľad o počte chovateľských subjektov dojníc podľa dosahovanej priemernej  úžitkovosti         za Slovensko  k 30.9.2013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Hárok1!$B$20:$K$20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Hárok1!$B$29:$K$29</c:f>
              <c:numCache>
                <c:formatCode>0.00</c:formatCode>
                <c:ptCount val="10"/>
                <c:pt idx="0">
                  <c:v>0.43859649122807015</c:v>
                </c:pt>
                <c:pt idx="1">
                  <c:v>3.070175438596491</c:v>
                </c:pt>
                <c:pt idx="2">
                  <c:v>5.4824561403508767</c:v>
                </c:pt>
                <c:pt idx="3">
                  <c:v>9.4298245614035086</c:v>
                </c:pt>
                <c:pt idx="4">
                  <c:v>15.789473684210526</c:v>
                </c:pt>
                <c:pt idx="5">
                  <c:v>19.298245614035086</c:v>
                </c:pt>
                <c:pt idx="6">
                  <c:v>19.517543859649123</c:v>
                </c:pt>
                <c:pt idx="7">
                  <c:v>15.789473684210526</c:v>
                </c:pt>
                <c:pt idx="8">
                  <c:v>5.2631578947368416</c:v>
                </c:pt>
                <c:pt idx="9">
                  <c:v>5.9210526315789469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8-4AFD-B192-5DE51C87C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2324736"/>
        <c:axId val="62327040"/>
      </c:barChart>
      <c:catAx>
        <c:axId val="62324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2327040"/>
        <c:crosses val="autoZero"/>
        <c:auto val="1"/>
        <c:lblAlgn val="ctr"/>
        <c:lblOffset val="100"/>
        <c:noMultiLvlLbl val="0"/>
      </c:catAx>
      <c:valAx>
        <c:axId val="6232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232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Podiel krajov na z</a:t>
            </a:r>
            <a:r>
              <a:rPr lang="en-US"/>
              <a:t>astúpe</a:t>
            </a:r>
            <a:r>
              <a:rPr lang="sk-SK"/>
              <a:t>ní</a:t>
            </a:r>
            <a:r>
              <a:rPr lang="en-US"/>
              <a:t> chov. subjektov podľa dosiahnutej úžitkovosti</a:t>
            </a:r>
            <a:r>
              <a:rPr lang="sk-SK"/>
              <a:t> 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651427349258548E-2"/>
          <c:y val="7.6020192970010919E-2"/>
          <c:w val="0.89723362490518555"/>
          <c:h val="0.824824144123284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Hárok1!$A$48</c:f>
              <c:strCache>
                <c:ptCount val="1"/>
                <c:pt idx="0">
                  <c:v> Bratislavský kraj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Hárok1!$B$48:$K$48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0.8771929824561403</c:v>
                </c:pt>
                <c:pt idx="5">
                  <c:v>0</c:v>
                </c:pt>
                <c:pt idx="6">
                  <c:v>0.43859649122807015</c:v>
                </c:pt>
                <c:pt idx="7">
                  <c:v>0.8771929824561403</c:v>
                </c:pt>
                <c:pt idx="8">
                  <c:v>0.8771929824561403</c:v>
                </c:pt>
                <c:pt idx="9">
                  <c:v>0.6578947368421052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88-4A65-AA9F-EF52D6DB1E33}"/>
            </c:ext>
          </c:extLst>
        </c:ser>
        <c:ser>
          <c:idx val="1"/>
          <c:order val="1"/>
          <c:tx>
            <c:strRef>
              <c:f>Hárok1!$A$49</c:f>
              <c:strCache>
                <c:ptCount val="1"/>
                <c:pt idx="0">
                  <c:v> Trnavský kraj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Hárok1!$B$49:$K$49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0.43859649122807015</c:v>
                </c:pt>
                <c:pt idx="4">
                  <c:v>1.3157894736842104</c:v>
                </c:pt>
                <c:pt idx="5">
                  <c:v>3.2894736842105261</c:v>
                </c:pt>
                <c:pt idx="6">
                  <c:v>2.4122807017543857</c:v>
                </c:pt>
                <c:pt idx="7">
                  <c:v>3.9473684210526314</c:v>
                </c:pt>
                <c:pt idx="8">
                  <c:v>0.6578947368421052</c:v>
                </c:pt>
                <c:pt idx="9">
                  <c:v>1.3157894736842104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88-4A65-AA9F-EF52D6DB1E33}"/>
            </c:ext>
          </c:extLst>
        </c:ser>
        <c:ser>
          <c:idx val="2"/>
          <c:order val="2"/>
          <c:tx>
            <c:strRef>
              <c:f>Hárok1!$A$50</c:f>
              <c:strCache>
                <c:ptCount val="1"/>
                <c:pt idx="0">
                  <c:v>Trenčiansky kraj 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Hárok1!$B$50:$K$50</c:f>
              <c:numCache>
                <c:formatCode>0.00</c:formatCode>
                <c:ptCount val="10"/>
                <c:pt idx="0">
                  <c:v>0.21929824561403508</c:v>
                </c:pt>
                <c:pt idx="1">
                  <c:v>0.43859649122807015</c:v>
                </c:pt>
                <c:pt idx="2">
                  <c:v>0</c:v>
                </c:pt>
                <c:pt idx="3">
                  <c:v>0</c:v>
                </c:pt>
                <c:pt idx="4">
                  <c:v>1.3157894736842104</c:v>
                </c:pt>
                <c:pt idx="5">
                  <c:v>1.9736842105263157</c:v>
                </c:pt>
                <c:pt idx="6">
                  <c:v>3.2894736842105261</c:v>
                </c:pt>
                <c:pt idx="7">
                  <c:v>2.1929824561403506</c:v>
                </c:pt>
                <c:pt idx="8">
                  <c:v>1.0964912280701753</c:v>
                </c:pt>
                <c:pt idx="9">
                  <c:v>0.8771929824561403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88-4A65-AA9F-EF52D6DB1E33}"/>
            </c:ext>
          </c:extLst>
        </c:ser>
        <c:ser>
          <c:idx val="3"/>
          <c:order val="3"/>
          <c:tx>
            <c:strRef>
              <c:f>Hárok1!$A$51</c:f>
              <c:strCache>
                <c:ptCount val="1"/>
                <c:pt idx="0">
                  <c:v> Nitriansky kraj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Hárok1!$B$51:$K$51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0.43859649122807015</c:v>
                </c:pt>
                <c:pt idx="3">
                  <c:v>0.21929824561403508</c:v>
                </c:pt>
                <c:pt idx="4">
                  <c:v>1.0964912280701753</c:v>
                </c:pt>
                <c:pt idx="5">
                  <c:v>2.4122807017543857</c:v>
                </c:pt>
                <c:pt idx="6">
                  <c:v>3.2894736842105261</c:v>
                </c:pt>
                <c:pt idx="7">
                  <c:v>3.2894736842105261</c:v>
                </c:pt>
                <c:pt idx="8">
                  <c:v>1.3157894736842104</c:v>
                </c:pt>
                <c:pt idx="9">
                  <c:v>1.0964912280701753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88-4A65-AA9F-EF52D6DB1E33}"/>
            </c:ext>
          </c:extLst>
        </c:ser>
        <c:ser>
          <c:idx val="4"/>
          <c:order val="4"/>
          <c:tx>
            <c:strRef>
              <c:f>Hárok1!$A$52</c:f>
              <c:strCache>
                <c:ptCount val="1"/>
                <c:pt idx="0">
                  <c:v> Žilinský kraj  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Hárok1!$B$52:$K$52</c:f>
              <c:numCache>
                <c:formatCode>0.00</c:formatCode>
                <c:ptCount val="10"/>
                <c:pt idx="0">
                  <c:v>0</c:v>
                </c:pt>
                <c:pt idx="1">
                  <c:v>0.8771929824561403</c:v>
                </c:pt>
                <c:pt idx="2">
                  <c:v>0.21929824561403508</c:v>
                </c:pt>
                <c:pt idx="3">
                  <c:v>2.1929824561403506</c:v>
                </c:pt>
                <c:pt idx="4">
                  <c:v>3.5087719298245612</c:v>
                </c:pt>
                <c:pt idx="5">
                  <c:v>3.7280701754385963</c:v>
                </c:pt>
                <c:pt idx="6">
                  <c:v>3.5087719298245612</c:v>
                </c:pt>
                <c:pt idx="7">
                  <c:v>1.9736842105263157</c:v>
                </c:pt>
                <c:pt idx="8">
                  <c:v>0.6578947368421052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88-4A65-AA9F-EF52D6DB1E33}"/>
            </c:ext>
          </c:extLst>
        </c:ser>
        <c:ser>
          <c:idx val="5"/>
          <c:order val="5"/>
          <c:tx>
            <c:strRef>
              <c:f>Hárok1!$A$53</c:f>
              <c:strCache>
                <c:ptCount val="1"/>
                <c:pt idx="0">
                  <c:v> Banskobystrický kraj 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Hárok1!$B$53:$K$53</c:f>
              <c:numCache>
                <c:formatCode>0.00</c:formatCode>
                <c:ptCount val="10"/>
                <c:pt idx="0">
                  <c:v>0</c:v>
                </c:pt>
                <c:pt idx="1">
                  <c:v>0.6578947368421052</c:v>
                </c:pt>
                <c:pt idx="2">
                  <c:v>1.0964912280701753</c:v>
                </c:pt>
                <c:pt idx="3">
                  <c:v>2.4122807017543857</c:v>
                </c:pt>
                <c:pt idx="4">
                  <c:v>1.5350877192982455</c:v>
                </c:pt>
                <c:pt idx="5">
                  <c:v>1.7543859649122806</c:v>
                </c:pt>
                <c:pt idx="6">
                  <c:v>1.9736842105263157</c:v>
                </c:pt>
                <c:pt idx="7">
                  <c:v>1.0964912280701753</c:v>
                </c:pt>
                <c:pt idx="8">
                  <c:v>0.6578947368421052</c:v>
                </c:pt>
                <c:pt idx="9">
                  <c:v>0.8771929824561403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88-4A65-AA9F-EF52D6DB1E33}"/>
            </c:ext>
          </c:extLst>
        </c:ser>
        <c:ser>
          <c:idx val="6"/>
          <c:order val="6"/>
          <c:tx>
            <c:strRef>
              <c:f>Hárok1!$A$54</c:f>
              <c:strCache>
                <c:ptCount val="1"/>
                <c:pt idx="0">
                  <c:v> Prešovský kraj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Hárok1!$B$54:$K$54</c:f>
              <c:numCache>
                <c:formatCode>0.00</c:formatCode>
                <c:ptCount val="10"/>
                <c:pt idx="0">
                  <c:v>0.21929824561403508</c:v>
                </c:pt>
                <c:pt idx="1">
                  <c:v>0.43859649122807015</c:v>
                </c:pt>
                <c:pt idx="2">
                  <c:v>3.5087719298245612</c:v>
                </c:pt>
                <c:pt idx="3">
                  <c:v>2.1929824561403506</c:v>
                </c:pt>
                <c:pt idx="4">
                  <c:v>3.9473684210526314</c:v>
                </c:pt>
                <c:pt idx="5">
                  <c:v>4.8245614035087714</c:v>
                </c:pt>
                <c:pt idx="6">
                  <c:v>2.8508771929824559</c:v>
                </c:pt>
                <c:pt idx="7">
                  <c:v>1.5350877192982455</c:v>
                </c:pt>
                <c:pt idx="8">
                  <c:v>0</c:v>
                </c:pt>
                <c:pt idx="9">
                  <c:v>0.6578947368421052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88-4A65-AA9F-EF52D6DB1E33}"/>
            </c:ext>
          </c:extLst>
        </c:ser>
        <c:ser>
          <c:idx val="7"/>
          <c:order val="7"/>
          <c:tx>
            <c:strRef>
              <c:f>Hárok1!$A$55</c:f>
              <c:strCache>
                <c:ptCount val="1"/>
                <c:pt idx="0">
                  <c:v> Košický kraj   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Hárok1!$B$47:$K$47</c:f>
              <c:strCache>
                <c:ptCount val="10"/>
                <c:pt idx="0">
                  <c:v>do 2000</c:v>
                </c:pt>
                <c:pt idx="1">
                  <c:v>2001-3000</c:v>
                </c:pt>
                <c:pt idx="2">
                  <c:v>3001-4000</c:v>
                </c:pt>
                <c:pt idx="3">
                  <c:v>4001-5000</c:v>
                </c:pt>
                <c:pt idx="4">
                  <c:v>5001-6000</c:v>
                </c:pt>
                <c:pt idx="5">
                  <c:v>6001-7000</c:v>
                </c:pt>
                <c:pt idx="6">
                  <c:v>7001-8000</c:v>
                </c:pt>
                <c:pt idx="7">
                  <c:v>8001-9000</c:v>
                </c:pt>
                <c:pt idx="8">
                  <c:v>9500</c:v>
                </c:pt>
                <c:pt idx="9">
                  <c:v>nad 9500</c:v>
                </c:pt>
              </c:strCache>
            </c:strRef>
          </c:cat>
          <c:val>
            <c:numRef>
              <c:f>Hárok1!$B$55:$K$55</c:f>
              <c:numCache>
                <c:formatCode>0.00</c:formatCode>
                <c:ptCount val="10"/>
                <c:pt idx="0">
                  <c:v>0</c:v>
                </c:pt>
                <c:pt idx="1">
                  <c:v>0.6578947368421052</c:v>
                </c:pt>
                <c:pt idx="2">
                  <c:v>0.21929824561403508</c:v>
                </c:pt>
                <c:pt idx="3">
                  <c:v>1.9736842105263157</c:v>
                </c:pt>
                <c:pt idx="4">
                  <c:v>2.1929824561403506</c:v>
                </c:pt>
                <c:pt idx="5">
                  <c:v>1.3157894736842104</c:v>
                </c:pt>
                <c:pt idx="6">
                  <c:v>1.7543859649122806</c:v>
                </c:pt>
                <c:pt idx="7">
                  <c:v>0.8771929824561403</c:v>
                </c:pt>
                <c:pt idx="8">
                  <c:v>0</c:v>
                </c:pt>
                <c:pt idx="9">
                  <c:v>0.43859649122807015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D88-4A65-AA9F-EF52D6DB1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042496"/>
        <c:axId val="88192512"/>
      </c:barChart>
      <c:catAx>
        <c:axId val="8804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8192512"/>
        <c:crosses val="autoZero"/>
        <c:auto val="1"/>
        <c:lblAlgn val="ctr"/>
        <c:lblOffset val="100"/>
        <c:noMultiLvlLbl val="0"/>
      </c:catAx>
      <c:valAx>
        <c:axId val="8819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804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% zastúpenie chovateľských subjektov dojníc podľa podľa krajov za Slovensko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9365-41BE-A886-125CF1193A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365-41BE-A886-125CF1193A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365-41BE-A886-125CF1193A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365-41BE-A886-125CF1193A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9365-41BE-A886-125CF1193AF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365-41BE-A886-125CF1193AF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9365-41BE-A886-125CF1193AF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365-41BE-A886-125CF1193AF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65-41BE-A886-125CF1193AF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65-41BE-A886-125CF1193AF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65-41BE-A886-125CF1193AF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65-41BE-A886-125CF1193AF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65-41BE-A886-125CF1193AF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65-41BE-A886-125CF1193AF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65-41BE-A886-125CF1193AF3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1" i="0" u="none" strike="noStrike" kern="1200" spc="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sk-SK" baseline="0"/>
                      <a:t>Košický kraj</a:t>
                    </a:r>
                    <a:r>
                      <a:rPr lang="en-US" baseline="0"/>
                      <a:t>; </a:t>
                    </a:r>
                    <a:fld id="{12F0C0D2-09FA-43A5-A760-47C8703F9BDC}" type="VALUE">
                      <a:rPr lang="en-US" baseline="0"/>
                      <a:pPr>
                        <a:defRPr sz="1200" b="1" i="0" u="none" strike="noStrike" kern="1200" spc="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[HODNOTA]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365-41BE-A886-125CF1193A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Hárok1!$A$35:$A$42</c:f>
              <c:strCache>
                <c:ptCount val="8"/>
                <c:pt idx="0">
                  <c:v> Bratislavský kraj</c:v>
                </c:pt>
                <c:pt idx="1">
                  <c:v> Trnavský kraj</c:v>
                </c:pt>
                <c:pt idx="2">
                  <c:v>Trenčiansky kraj  </c:v>
                </c:pt>
                <c:pt idx="3">
                  <c:v> Nitriansky kraj </c:v>
                </c:pt>
                <c:pt idx="4">
                  <c:v> Žilinský kraj   </c:v>
                </c:pt>
                <c:pt idx="5">
                  <c:v> Banskobystrický kraj  </c:v>
                </c:pt>
                <c:pt idx="6">
                  <c:v> Prešovský kraj </c:v>
                </c:pt>
                <c:pt idx="7">
                  <c:v> Košický kraj    </c:v>
                </c:pt>
              </c:strCache>
            </c:strRef>
          </c:cat>
          <c:val>
            <c:numRef>
              <c:f>Hárok1!$L$35:$L$42</c:f>
              <c:numCache>
                <c:formatCode>0.00</c:formatCode>
                <c:ptCount val="8"/>
                <c:pt idx="0">
                  <c:v>3.7280701754385963</c:v>
                </c:pt>
                <c:pt idx="1">
                  <c:v>13.37719298245614</c:v>
                </c:pt>
                <c:pt idx="2">
                  <c:v>11.403508771929824</c:v>
                </c:pt>
                <c:pt idx="3">
                  <c:v>13.157894736842104</c:v>
                </c:pt>
                <c:pt idx="4">
                  <c:v>16.666666666666664</c:v>
                </c:pt>
                <c:pt idx="5">
                  <c:v>12.06140350877193</c:v>
                </c:pt>
                <c:pt idx="6">
                  <c:v>20.175438596491226</c:v>
                </c:pt>
                <c:pt idx="7">
                  <c:v>9.4298245614035086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65-41BE-A886-125CF1193AF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0.72046</cdr:x>
      <cdr:y>0.10586</cdr:y>
    </cdr:from>
    <cdr:to>
      <cdr:x>0.91139</cdr:x>
      <cdr:y>0.23941</cdr:y>
    </cdr:to>
    <cdr:sp macro="" textlink="">
      <cdr:nvSpPr>
        <cdr:cNvPr id="2" name="Ovál 1"/>
        <cdr:cNvSpPr/>
      </cdr:nvSpPr>
      <cdr:spPr>
        <a:xfrm xmlns:a="http://schemas.openxmlformats.org/drawingml/2006/main">
          <a:off x="6706778" y="638273"/>
          <a:ext cx="1777346" cy="805206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sk-SK"/>
            <a:t>úžitkovosť za KÚ k 30.9.2013 7258  (nárast + 195 kg)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1940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55"/>
  <sheetViews>
    <sheetView tabSelected="1" workbookViewId="0">
      <selection activeCell="X21" sqref="X21"/>
    </sheetView>
  </sheetViews>
  <sheetFormatPr defaultRowHeight="15" x14ac:dyDescent="0.25"/>
  <cols>
    <col min="1" max="1" width="20.85546875" customWidth="1"/>
    <col min="3" max="3" width="9.7109375" bestFit="1" customWidth="1"/>
    <col min="27" max="27" width="11.85546875" bestFit="1" customWidth="1"/>
  </cols>
  <sheetData>
    <row r="3" spans="1:27" ht="15.75" x14ac:dyDescent="0.25">
      <c r="A3" s="19" t="s">
        <v>20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5" spans="1:27" x14ac:dyDescent="0.25">
      <c r="A5" s="15" t="s">
        <v>17</v>
      </c>
      <c r="B5" s="16" t="s">
        <v>19</v>
      </c>
      <c r="C5" s="17"/>
      <c r="D5" s="17"/>
      <c r="E5" s="17"/>
      <c r="F5" s="17"/>
      <c r="G5" s="17"/>
      <c r="H5" s="17"/>
      <c r="I5" s="17"/>
      <c r="J5" s="17"/>
      <c r="K5" s="17"/>
      <c r="L5" s="18"/>
    </row>
    <row r="6" spans="1:27" x14ac:dyDescent="0.25">
      <c r="A6" s="15"/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>
        <v>9500</v>
      </c>
      <c r="K6" s="1" t="s">
        <v>25</v>
      </c>
      <c r="L6" s="1" t="s">
        <v>18</v>
      </c>
      <c r="O6" s="12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x14ac:dyDescent="0.25">
      <c r="A7" s="1" t="s">
        <v>0</v>
      </c>
      <c r="B7" s="2">
        <v>0</v>
      </c>
      <c r="C7" s="2">
        <v>0</v>
      </c>
      <c r="D7" s="2">
        <v>0</v>
      </c>
      <c r="E7" s="2">
        <v>0</v>
      </c>
      <c r="F7" s="2">
        <v>4</v>
      </c>
      <c r="G7" s="2">
        <v>0</v>
      </c>
      <c r="H7" s="1">
        <v>2</v>
      </c>
      <c r="I7" s="1">
        <v>4</v>
      </c>
      <c r="J7" s="1">
        <v>4</v>
      </c>
      <c r="K7" s="1">
        <v>3</v>
      </c>
      <c r="L7" s="1">
        <v>17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x14ac:dyDescent="0.25">
      <c r="A8" s="1" t="s">
        <v>1</v>
      </c>
      <c r="B8" s="2">
        <v>0</v>
      </c>
      <c r="C8" s="2">
        <v>0</v>
      </c>
      <c r="D8" s="2">
        <v>0</v>
      </c>
      <c r="E8" s="2">
        <v>2</v>
      </c>
      <c r="F8" s="2">
        <v>6</v>
      </c>
      <c r="G8" s="2">
        <v>15</v>
      </c>
      <c r="H8" s="1">
        <v>11</v>
      </c>
      <c r="I8" s="1">
        <v>18</v>
      </c>
      <c r="J8" s="1">
        <v>3</v>
      </c>
      <c r="K8" s="1">
        <v>6</v>
      </c>
      <c r="L8" s="1">
        <v>61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x14ac:dyDescent="0.25">
      <c r="A9" s="1" t="s">
        <v>2</v>
      </c>
      <c r="B9" s="2">
        <v>1</v>
      </c>
      <c r="C9" s="2">
        <v>2</v>
      </c>
      <c r="D9" s="2">
        <v>0</v>
      </c>
      <c r="E9" s="2">
        <v>0</v>
      </c>
      <c r="F9" s="2">
        <v>6</v>
      </c>
      <c r="G9" s="2">
        <v>9</v>
      </c>
      <c r="H9" s="1">
        <v>15</v>
      </c>
      <c r="I9" s="1">
        <v>10</v>
      </c>
      <c r="J9" s="1">
        <v>5</v>
      </c>
      <c r="K9" s="1">
        <v>4</v>
      </c>
      <c r="L9" s="1">
        <v>52</v>
      </c>
      <c r="M9" s="5"/>
      <c r="N9" s="13" t="s">
        <v>26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x14ac:dyDescent="0.25">
      <c r="A10" s="1" t="s">
        <v>3</v>
      </c>
      <c r="B10" s="2">
        <v>0</v>
      </c>
      <c r="C10" s="2">
        <v>0</v>
      </c>
      <c r="D10" s="2">
        <v>2</v>
      </c>
      <c r="E10" s="2">
        <v>1</v>
      </c>
      <c r="F10" s="2">
        <v>5</v>
      </c>
      <c r="G10" s="2">
        <v>11</v>
      </c>
      <c r="H10" s="1">
        <v>15</v>
      </c>
      <c r="I10" s="1">
        <v>15</v>
      </c>
      <c r="J10" s="1">
        <v>6</v>
      </c>
      <c r="K10" s="1">
        <v>5</v>
      </c>
      <c r="L10" s="1">
        <v>60</v>
      </c>
      <c r="M10" s="5"/>
      <c r="N10" s="14">
        <v>43158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x14ac:dyDescent="0.25">
      <c r="A11" s="1" t="s">
        <v>4</v>
      </c>
      <c r="B11" s="2">
        <v>0</v>
      </c>
      <c r="C11" s="2">
        <v>4</v>
      </c>
      <c r="D11" s="2">
        <v>1</v>
      </c>
      <c r="E11" s="2">
        <v>10</v>
      </c>
      <c r="F11" s="2">
        <v>16</v>
      </c>
      <c r="G11" s="2">
        <v>17</v>
      </c>
      <c r="H11" s="1">
        <v>16</v>
      </c>
      <c r="I11" s="1">
        <v>9</v>
      </c>
      <c r="J11" s="1">
        <v>3</v>
      </c>
      <c r="K11" s="1">
        <v>0</v>
      </c>
      <c r="L11" s="1">
        <v>76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x14ac:dyDescent="0.25">
      <c r="A12" s="1" t="s">
        <v>5</v>
      </c>
      <c r="B12" s="2">
        <v>0</v>
      </c>
      <c r="C12" s="2">
        <v>3</v>
      </c>
      <c r="D12" s="2">
        <v>5</v>
      </c>
      <c r="E12" s="2">
        <v>11</v>
      </c>
      <c r="F12" s="2">
        <v>7</v>
      </c>
      <c r="G12" s="2">
        <v>8</v>
      </c>
      <c r="H12" s="1">
        <v>9</v>
      </c>
      <c r="I12" s="1">
        <v>5</v>
      </c>
      <c r="J12" s="1">
        <v>3</v>
      </c>
      <c r="K12" s="1">
        <v>4</v>
      </c>
      <c r="L12" s="1">
        <v>55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x14ac:dyDescent="0.25">
      <c r="A13" s="1" t="s">
        <v>6</v>
      </c>
      <c r="B13" s="2">
        <v>1</v>
      </c>
      <c r="C13" s="2">
        <v>2</v>
      </c>
      <c r="D13" s="2">
        <v>16</v>
      </c>
      <c r="E13" s="2">
        <v>10</v>
      </c>
      <c r="F13" s="2">
        <v>18</v>
      </c>
      <c r="G13" s="2">
        <v>22</v>
      </c>
      <c r="H13" s="1">
        <v>13</v>
      </c>
      <c r="I13" s="1">
        <v>7</v>
      </c>
      <c r="J13" s="2">
        <v>0</v>
      </c>
      <c r="K13" s="1">
        <v>3</v>
      </c>
      <c r="L13" s="1">
        <v>92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x14ac:dyDescent="0.25">
      <c r="A14" s="1" t="s">
        <v>7</v>
      </c>
      <c r="B14" s="2">
        <v>0</v>
      </c>
      <c r="C14" s="2">
        <v>3</v>
      </c>
      <c r="D14" s="2">
        <v>1</v>
      </c>
      <c r="E14" s="2">
        <v>9</v>
      </c>
      <c r="F14" s="2">
        <v>10</v>
      </c>
      <c r="G14" s="2">
        <v>6</v>
      </c>
      <c r="H14" s="1">
        <v>8</v>
      </c>
      <c r="I14" s="1">
        <v>4</v>
      </c>
      <c r="J14" s="2">
        <v>0</v>
      </c>
      <c r="K14" s="2">
        <v>2</v>
      </c>
      <c r="L14" s="1">
        <v>43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x14ac:dyDescent="0.25">
      <c r="A15" s="1" t="s">
        <v>8</v>
      </c>
      <c r="B15" s="3">
        <f>SUM(B7:B14)</f>
        <v>2</v>
      </c>
      <c r="C15" s="3">
        <f t="shared" ref="C15:L15" si="0">SUM(C7:C14)</f>
        <v>14</v>
      </c>
      <c r="D15" s="3">
        <f t="shared" si="0"/>
        <v>25</v>
      </c>
      <c r="E15" s="3">
        <f t="shared" si="0"/>
        <v>43</v>
      </c>
      <c r="F15" s="3">
        <f t="shared" si="0"/>
        <v>72</v>
      </c>
      <c r="G15" s="3">
        <f t="shared" si="0"/>
        <v>88</v>
      </c>
      <c r="H15" s="3">
        <f t="shared" si="0"/>
        <v>89</v>
      </c>
      <c r="I15" s="3">
        <f t="shared" si="0"/>
        <v>72</v>
      </c>
      <c r="J15" s="3">
        <f t="shared" si="0"/>
        <v>24</v>
      </c>
      <c r="K15" s="3">
        <f t="shared" si="0"/>
        <v>27</v>
      </c>
      <c r="L15" s="3">
        <f t="shared" si="0"/>
        <v>456</v>
      </c>
      <c r="M15" s="5"/>
      <c r="AA15" s="5"/>
    </row>
    <row r="16" spans="1:27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4" x14ac:dyDescent="0.25">
      <c r="A17" s="20" t="s">
        <v>21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4" x14ac:dyDescent="0.25">
      <c r="A19" s="15" t="s">
        <v>17</v>
      </c>
      <c r="B19" s="16" t="s">
        <v>19</v>
      </c>
      <c r="C19" s="17"/>
      <c r="D19" s="17"/>
      <c r="E19" s="17"/>
      <c r="F19" s="17"/>
      <c r="G19" s="17"/>
      <c r="H19" s="17"/>
      <c r="I19" s="17"/>
      <c r="J19" s="17"/>
      <c r="K19" s="17"/>
      <c r="L19" s="18"/>
      <c r="M19" s="4"/>
    </row>
    <row r="20" spans="1:14" x14ac:dyDescent="0.25">
      <c r="A20" s="15"/>
      <c r="B20" s="1" t="s">
        <v>9</v>
      </c>
      <c r="C20" s="1" t="s">
        <v>10</v>
      </c>
      <c r="D20" s="1" t="s">
        <v>11</v>
      </c>
      <c r="E20" s="1" t="s">
        <v>12</v>
      </c>
      <c r="F20" s="1" t="s">
        <v>13</v>
      </c>
      <c r="G20" s="1" t="s">
        <v>14</v>
      </c>
      <c r="H20" s="1" t="s">
        <v>15</v>
      </c>
      <c r="I20" s="1" t="s">
        <v>16</v>
      </c>
      <c r="J20" s="1">
        <v>9500</v>
      </c>
      <c r="K20" s="1" t="s">
        <v>25</v>
      </c>
      <c r="L20" s="1" t="s">
        <v>18</v>
      </c>
      <c r="M20" s="4"/>
      <c r="N20" s="10"/>
    </row>
    <row r="21" spans="1:14" x14ac:dyDescent="0.25">
      <c r="A21" s="1" t="s">
        <v>0</v>
      </c>
      <c r="B21" s="6">
        <f>B7/$L7*100</f>
        <v>0</v>
      </c>
      <c r="C21" s="6">
        <f t="shared" ref="C21:K21" si="1">C7/$L7*100</f>
        <v>0</v>
      </c>
      <c r="D21" s="6">
        <f t="shared" si="1"/>
        <v>0</v>
      </c>
      <c r="E21" s="6">
        <f t="shared" si="1"/>
        <v>0</v>
      </c>
      <c r="F21" s="6">
        <f t="shared" si="1"/>
        <v>23.52941176470588</v>
      </c>
      <c r="G21" s="6">
        <f t="shared" si="1"/>
        <v>0</v>
      </c>
      <c r="H21" s="6">
        <f t="shared" si="1"/>
        <v>11.76470588235294</v>
      </c>
      <c r="I21" s="6">
        <f t="shared" si="1"/>
        <v>23.52941176470588</v>
      </c>
      <c r="J21" s="6">
        <f t="shared" si="1"/>
        <v>23.52941176470588</v>
      </c>
      <c r="K21" s="6">
        <f t="shared" si="1"/>
        <v>17.647058823529413</v>
      </c>
      <c r="L21" s="2">
        <f>SUM(B21:K21)</f>
        <v>100</v>
      </c>
      <c r="M21" s="4"/>
    </row>
    <row r="22" spans="1:14" x14ac:dyDescent="0.25">
      <c r="A22" s="1" t="s">
        <v>1</v>
      </c>
      <c r="B22" s="6">
        <f t="shared" ref="B22:K29" si="2">B8/$L8*100</f>
        <v>0</v>
      </c>
      <c r="C22" s="6">
        <f t="shared" si="2"/>
        <v>0</v>
      </c>
      <c r="D22" s="6">
        <f t="shared" si="2"/>
        <v>0</v>
      </c>
      <c r="E22" s="6">
        <f t="shared" si="2"/>
        <v>3.278688524590164</v>
      </c>
      <c r="F22" s="6">
        <f t="shared" si="2"/>
        <v>9.8360655737704921</v>
      </c>
      <c r="G22" s="6">
        <f t="shared" si="2"/>
        <v>24.590163934426229</v>
      </c>
      <c r="H22" s="6">
        <f t="shared" si="2"/>
        <v>18.032786885245901</v>
      </c>
      <c r="I22" s="6">
        <f t="shared" si="2"/>
        <v>29.508196721311474</v>
      </c>
      <c r="J22" s="6">
        <f t="shared" si="2"/>
        <v>4.918032786885246</v>
      </c>
      <c r="K22" s="6">
        <f t="shared" si="2"/>
        <v>9.8360655737704921</v>
      </c>
      <c r="L22" s="2">
        <f t="shared" ref="L22:L29" si="3">SUM(B22:K22)</f>
        <v>100.00000000000001</v>
      </c>
      <c r="M22" s="4"/>
    </row>
    <row r="23" spans="1:14" x14ac:dyDescent="0.25">
      <c r="A23" s="1" t="s">
        <v>2</v>
      </c>
      <c r="B23" s="6">
        <f t="shared" si="2"/>
        <v>1.9230769230769231</v>
      </c>
      <c r="C23" s="6">
        <f t="shared" si="2"/>
        <v>3.8461538461538463</v>
      </c>
      <c r="D23" s="6">
        <f t="shared" si="2"/>
        <v>0</v>
      </c>
      <c r="E23" s="6">
        <f t="shared" si="2"/>
        <v>0</v>
      </c>
      <c r="F23" s="6">
        <f t="shared" si="2"/>
        <v>11.538461538461538</v>
      </c>
      <c r="G23" s="6">
        <f t="shared" si="2"/>
        <v>17.307692307692307</v>
      </c>
      <c r="H23" s="6">
        <f t="shared" si="2"/>
        <v>28.846153846153843</v>
      </c>
      <c r="I23" s="6">
        <f t="shared" si="2"/>
        <v>19.230769230769234</v>
      </c>
      <c r="J23" s="6">
        <f t="shared" si="2"/>
        <v>9.6153846153846168</v>
      </c>
      <c r="K23" s="6">
        <f t="shared" si="2"/>
        <v>7.6923076923076925</v>
      </c>
      <c r="L23" s="2">
        <f t="shared" si="3"/>
        <v>99.999999999999986</v>
      </c>
      <c r="M23" s="4"/>
    </row>
    <row r="24" spans="1:14" x14ac:dyDescent="0.25">
      <c r="A24" s="1" t="s">
        <v>3</v>
      </c>
      <c r="B24" s="6">
        <f t="shared" si="2"/>
        <v>0</v>
      </c>
      <c r="C24" s="6">
        <f t="shared" si="2"/>
        <v>0</v>
      </c>
      <c r="D24" s="6">
        <f t="shared" si="2"/>
        <v>3.3333333333333335</v>
      </c>
      <c r="E24" s="6">
        <f t="shared" si="2"/>
        <v>1.6666666666666667</v>
      </c>
      <c r="F24" s="6">
        <f t="shared" si="2"/>
        <v>8.3333333333333321</v>
      </c>
      <c r="G24" s="6">
        <f t="shared" si="2"/>
        <v>18.333333333333332</v>
      </c>
      <c r="H24" s="6">
        <f t="shared" si="2"/>
        <v>25</v>
      </c>
      <c r="I24" s="6">
        <f t="shared" si="2"/>
        <v>25</v>
      </c>
      <c r="J24" s="6">
        <f t="shared" si="2"/>
        <v>10</v>
      </c>
      <c r="K24" s="6">
        <f t="shared" si="2"/>
        <v>8.3333333333333321</v>
      </c>
      <c r="L24" s="2">
        <f t="shared" si="3"/>
        <v>99.999999999999986</v>
      </c>
      <c r="M24" s="4"/>
    </row>
    <row r="25" spans="1:14" x14ac:dyDescent="0.25">
      <c r="A25" s="1" t="s">
        <v>4</v>
      </c>
      <c r="B25" s="6">
        <f t="shared" si="2"/>
        <v>0</v>
      </c>
      <c r="C25" s="6">
        <f t="shared" si="2"/>
        <v>5.2631578947368416</v>
      </c>
      <c r="D25" s="6">
        <f t="shared" si="2"/>
        <v>1.3157894736842104</v>
      </c>
      <c r="E25" s="6">
        <f t="shared" si="2"/>
        <v>13.157894736842104</v>
      </c>
      <c r="F25" s="6">
        <f t="shared" si="2"/>
        <v>21.052631578947366</v>
      </c>
      <c r="G25" s="6">
        <f t="shared" si="2"/>
        <v>22.368421052631579</v>
      </c>
      <c r="H25" s="6">
        <f t="shared" si="2"/>
        <v>21.052631578947366</v>
      </c>
      <c r="I25" s="6">
        <f t="shared" si="2"/>
        <v>11.842105263157894</v>
      </c>
      <c r="J25" s="6">
        <f t="shared" si="2"/>
        <v>3.9473684210526314</v>
      </c>
      <c r="K25" s="6">
        <f t="shared" si="2"/>
        <v>0</v>
      </c>
      <c r="L25" s="2">
        <f t="shared" si="3"/>
        <v>99.999999999999986</v>
      </c>
      <c r="M25" s="4"/>
    </row>
    <row r="26" spans="1:14" x14ac:dyDescent="0.25">
      <c r="A26" s="1" t="s">
        <v>5</v>
      </c>
      <c r="B26" s="6">
        <f t="shared" si="2"/>
        <v>0</v>
      </c>
      <c r="C26" s="6">
        <f t="shared" si="2"/>
        <v>5.4545454545454541</v>
      </c>
      <c r="D26" s="6">
        <f t="shared" si="2"/>
        <v>9.0909090909090917</v>
      </c>
      <c r="E26" s="6">
        <f t="shared" si="2"/>
        <v>20</v>
      </c>
      <c r="F26" s="6">
        <f t="shared" si="2"/>
        <v>12.727272727272727</v>
      </c>
      <c r="G26" s="6">
        <f t="shared" si="2"/>
        <v>14.545454545454545</v>
      </c>
      <c r="H26" s="6">
        <f t="shared" si="2"/>
        <v>16.363636363636363</v>
      </c>
      <c r="I26" s="6">
        <f t="shared" si="2"/>
        <v>9.0909090909090917</v>
      </c>
      <c r="J26" s="6">
        <f t="shared" si="2"/>
        <v>5.4545454545454541</v>
      </c>
      <c r="K26" s="6">
        <f t="shared" si="2"/>
        <v>7.2727272727272725</v>
      </c>
      <c r="L26" s="2">
        <f t="shared" si="3"/>
        <v>100</v>
      </c>
      <c r="M26" s="4"/>
    </row>
    <row r="27" spans="1:14" x14ac:dyDescent="0.25">
      <c r="A27" s="1" t="s">
        <v>6</v>
      </c>
      <c r="B27" s="6">
        <f t="shared" si="2"/>
        <v>1.0869565217391304</v>
      </c>
      <c r="C27" s="6">
        <f t="shared" si="2"/>
        <v>2.1739130434782608</v>
      </c>
      <c r="D27" s="6">
        <f t="shared" si="2"/>
        <v>17.391304347826086</v>
      </c>
      <c r="E27" s="6">
        <f t="shared" si="2"/>
        <v>10.869565217391305</v>
      </c>
      <c r="F27" s="6">
        <f t="shared" si="2"/>
        <v>19.565217391304348</v>
      </c>
      <c r="G27" s="6">
        <f t="shared" si="2"/>
        <v>23.913043478260871</v>
      </c>
      <c r="H27" s="6">
        <f t="shared" si="2"/>
        <v>14.130434782608695</v>
      </c>
      <c r="I27" s="6">
        <f t="shared" si="2"/>
        <v>7.608695652173914</v>
      </c>
      <c r="J27" s="6">
        <f t="shared" si="2"/>
        <v>0</v>
      </c>
      <c r="K27" s="6">
        <f t="shared" si="2"/>
        <v>3.2608695652173911</v>
      </c>
      <c r="L27" s="2">
        <f t="shared" si="3"/>
        <v>99.999999999999986</v>
      </c>
      <c r="M27" s="4"/>
    </row>
    <row r="28" spans="1:14" x14ac:dyDescent="0.25">
      <c r="A28" s="1" t="s">
        <v>7</v>
      </c>
      <c r="B28" s="6">
        <f t="shared" si="2"/>
        <v>0</v>
      </c>
      <c r="C28" s="6">
        <f t="shared" si="2"/>
        <v>6.9767441860465116</v>
      </c>
      <c r="D28" s="6">
        <f t="shared" si="2"/>
        <v>2.3255813953488373</v>
      </c>
      <c r="E28" s="6">
        <f t="shared" si="2"/>
        <v>20.930232558139537</v>
      </c>
      <c r="F28" s="6">
        <f t="shared" si="2"/>
        <v>23.255813953488371</v>
      </c>
      <c r="G28" s="6">
        <f t="shared" si="2"/>
        <v>13.953488372093023</v>
      </c>
      <c r="H28" s="6">
        <f t="shared" si="2"/>
        <v>18.604651162790699</v>
      </c>
      <c r="I28" s="6">
        <f t="shared" si="2"/>
        <v>9.3023255813953494</v>
      </c>
      <c r="J28" s="6">
        <f t="shared" si="2"/>
        <v>0</v>
      </c>
      <c r="K28" s="6">
        <f t="shared" si="2"/>
        <v>4.6511627906976747</v>
      </c>
      <c r="L28" s="2">
        <f t="shared" si="3"/>
        <v>100</v>
      </c>
      <c r="M28" s="4"/>
    </row>
    <row r="29" spans="1:14" x14ac:dyDescent="0.25">
      <c r="A29" s="1" t="s">
        <v>8</v>
      </c>
      <c r="B29" s="6">
        <f t="shared" si="2"/>
        <v>0.43859649122807015</v>
      </c>
      <c r="C29" s="6">
        <f t="shared" si="2"/>
        <v>3.070175438596491</v>
      </c>
      <c r="D29" s="6">
        <f t="shared" si="2"/>
        <v>5.4824561403508767</v>
      </c>
      <c r="E29" s="6">
        <f t="shared" si="2"/>
        <v>9.4298245614035086</v>
      </c>
      <c r="F29" s="6">
        <f t="shared" si="2"/>
        <v>15.789473684210526</v>
      </c>
      <c r="G29" s="6">
        <f t="shared" si="2"/>
        <v>19.298245614035086</v>
      </c>
      <c r="H29" s="6">
        <f t="shared" si="2"/>
        <v>19.517543859649123</v>
      </c>
      <c r="I29" s="6">
        <f t="shared" si="2"/>
        <v>15.789473684210526</v>
      </c>
      <c r="J29" s="6">
        <f t="shared" si="2"/>
        <v>5.2631578947368416</v>
      </c>
      <c r="K29" s="6">
        <f t="shared" si="2"/>
        <v>5.9210526315789469</v>
      </c>
      <c r="L29" s="2">
        <f t="shared" si="3"/>
        <v>99.999999999999986</v>
      </c>
      <c r="M29" s="4"/>
    </row>
    <row r="30" spans="1:14" x14ac:dyDescent="0.25">
      <c r="A30" s="4"/>
      <c r="B30" s="7"/>
      <c r="C30" s="7"/>
      <c r="D30" s="7"/>
      <c r="E30" s="7"/>
      <c r="F30" s="7"/>
      <c r="G30" s="7"/>
      <c r="H30" s="7"/>
      <c r="I30" s="7"/>
      <c r="J30" s="7"/>
      <c r="K30" s="7"/>
      <c r="L30" s="8"/>
      <c r="M30" s="4"/>
    </row>
    <row r="31" spans="1:14" ht="15.75" x14ac:dyDescent="0.25">
      <c r="A31" s="19" t="s">
        <v>22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4"/>
    </row>
    <row r="32" spans="1:14" x14ac:dyDescent="0.25">
      <c r="A32" s="10" t="s">
        <v>23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4" x14ac:dyDescent="0.25">
      <c r="A33" s="15" t="s">
        <v>17</v>
      </c>
      <c r="B33" s="16" t="s">
        <v>19</v>
      </c>
      <c r="C33" s="17"/>
      <c r="D33" s="17"/>
      <c r="E33" s="17"/>
      <c r="F33" s="17"/>
      <c r="G33" s="17"/>
      <c r="H33" s="17"/>
      <c r="I33" s="17"/>
      <c r="J33" s="17"/>
      <c r="K33" s="17"/>
      <c r="L33" s="18"/>
      <c r="M33" s="4"/>
    </row>
    <row r="34" spans="1:14" x14ac:dyDescent="0.25">
      <c r="A34" s="15"/>
      <c r="B34" s="1" t="s">
        <v>9</v>
      </c>
      <c r="C34" s="1" t="s">
        <v>10</v>
      </c>
      <c r="D34" s="1" t="s">
        <v>11</v>
      </c>
      <c r="E34" s="1" t="s">
        <v>12</v>
      </c>
      <c r="F34" s="1" t="s">
        <v>13</v>
      </c>
      <c r="G34" s="1" t="s">
        <v>14</v>
      </c>
      <c r="H34" s="1" t="s">
        <v>15</v>
      </c>
      <c r="I34" s="1" t="s">
        <v>16</v>
      </c>
      <c r="J34" s="1">
        <v>9500</v>
      </c>
      <c r="K34" s="1" t="s">
        <v>25</v>
      </c>
      <c r="L34" s="1" t="s">
        <v>18</v>
      </c>
      <c r="M34" s="4"/>
      <c r="N34" s="10"/>
    </row>
    <row r="35" spans="1:14" x14ac:dyDescent="0.25">
      <c r="A35" s="1" t="s">
        <v>0</v>
      </c>
      <c r="B35" s="6">
        <f>B7/B$15*100</f>
        <v>0</v>
      </c>
      <c r="C35" s="6">
        <f t="shared" ref="C35:K35" si="4">C7/C$15*100</f>
        <v>0</v>
      </c>
      <c r="D35" s="6">
        <f t="shared" si="4"/>
        <v>0</v>
      </c>
      <c r="E35" s="6">
        <f t="shared" si="4"/>
        <v>0</v>
      </c>
      <c r="F35" s="6">
        <f t="shared" si="4"/>
        <v>5.5555555555555554</v>
      </c>
      <c r="G35" s="6">
        <f t="shared" si="4"/>
        <v>0</v>
      </c>
      <c r="H35" s="6">
        <f t="shared" si="4"/>
        <v>2.2471910112359552</v>
      </c>
      <c r="I35" s="6">
        <f t="shared" si="4"/>
        <v>5.5555555555555554</v>
      </c>
      <c r="J35" s="6">
        <f t="shared" si="4"/>
        <v>16.666666666666664</v>
      </c>
      <c r="K35" s="6">
        <f t="shared" si="4"/>
        <v>11.111111111111111</v>
      </c>
      <c r="L35" s="6">
        <f>L7/L$15*100</f>
        <v>3.7280701754385963</v>
      </c>
      <c r="M35" s="4"/>
    </row>
    <row r="36" spans="1:14" x14ac:dyDescent="0.25">
      <c r="A36" s="1" t="s">
        <v>1</v>
      </c>
      <c r="B36" s="6">
        <f t="shared" ref="B36:B42" si="5">B8/B$15*100</f>
        <v>0</v>
      </c>
      <c r="C36" s="6">
        <f t="shared" ref="C36:K36" si="6">C8/C$15*100</f>
        <v>0</v>
      </c>
      <c r="D36" s="6">
        <f t="shared" si="6"/>
        <v>0</v>
      </c>
      <c r="E36" s="6">
        <f t="shared" si="6"/>
        <v>4.6511627906976747</v>
      </c>
      <c r="F36" s="6">
        <f t="shared" si="6"/>
        <v>8.3333333333333321</v>
      </c>
      <c r="G36" s="6">
        <f t="shared" si="6"/>
        <v>17.045454545454543</v>
      </c>
      <c r="H36" s="6">
        <f t="shared" si="6"/>
        <v>12.359550561797752</v>
      </c>
      <c r="I36" s="6">
        <f t="shared" si="6"/>
        <v>25</v>
      </c>
      <c r="J36" s="6">
        <f t="shared" si="6"/>
        <v>12.5</v>
      </c>
      <c r="K36" s="6">
        <f t="shared" si="6"/>
        <v>22.222222222222221</v>
      </c>
      <c r="L36" s="6">
        <f t="shared" ref="L36" si="7">L8/L$15*100</f>
        <v>13.37719298245614</v>
      </c>
      <c r="M36" s="4"/>
    </row>
    <row r="37" spans="1:14" x14ac:dyDescent="0.25">
      <c r="A37" s="1" t="s">
        <v>2</v>
      </c>
      <c r="B37" s="6">
        <f t="shared" si="5"/>
        <v>50</v>
      </c>
      <c r="C37" s="6">
        <f t="shared" ref="C37:K37" si="8">C9/C$15*100</f>
        <v>14.285714285714285</v>
      </c>
      <c r="D37" s="6">
        <f t="shared" si="8"/>
        <v>0</v>
      </c>
      <c r="E37" s="6">
        <f t="shared" si="8"/>
        <v>0</v>
      </c>
      <c r="F37" s="6">
        <f t="shared" si="8"/>
        <v>8.3333333333333321</v>
      </c>
      <c r="G37" s="6">
        <f t="shared" si="8"/>
        <v>10.227272727272728</v>
      </c>
      <c r="H37" s="6">
        <f t="shared" si="8"/>
        <v>16.853932584269664</v>
      </c>
      <c r="I37" s="6">
        <f t="shared" si="8"/>
        <v>13.888888888888889</v>
      </c>
      <c r="J37" s="6">
        <f t="shared" si="8"/>
        <v>20.833333333333336</v>
      </c>
      <c r="K37" s="6">
        <f t="shared" si="8"/>
        <v>14.814814814814813</v>
      </c>
      <c r="L37" s="6">
        <f t="shared" ref="L37" si="9">L9/L$15*100</f>
        <v>11.403508771929824</v>
      </c>
      <c r="M37" s="4"/>
    </row>
    <row r="38" spans="1:14" x14ac:dyDescent="0.25">
      <c r="A38" s="1" t="s">
        <v>3</v>
      </c>
      <c r="B38" s="6">
        <f t="shared" si="5"/>
        <v>0</v>
      </c>
      <c r="C38" s="6">
        <f t="shared" ref="C38:K38" si="10">C10/C$15*100</f>
        <v>0</v>
      </c>
      <c r="D38" s="6">
        <f t="shared" si="10"/>
        <v>8</v>
      </c>
      <c r="E38" s="6">
        <f t="shared" si="10"/>
        <v>2.3255813953488373</v>
      </c>
      <c r="F38" s="6">
        <f t="shared" si="10"/>
        <v>6.9444444444444446</v>
      </c>
      <c r="G38" s="6">
        <f t="shared" si="10"/>
        <v>12.5</v>
      </c>
      <c r="H38" s="6">
        <f t="shared" si="10"/>
        <v>16.853932584269664</v>
      </c>
      <c r="I38" s="6">
        <f t="shared" si="10"/>
        <v>20.833333333333336</v>
      </c>
      <c r="J38" s="6">
        <f t="shared" si="10"/>
        <v>25</v>
      </c>
      <c r="K38" s="6">
        <f t="shared" si="10"/>
        <v>18.518518518518519</v>
      </c>
      <c r="L38" s="6">
        <f t="shared" ref="L38" si="11">L10/L$15*100</f>
        <v>13.157894736842104</v>
      </c>
      <c r="M38" s="4"/>
    </row>
    <row r="39" spans="1:14" x14ac:dyDescent="0.25">
      <c r="A39" s="1" t="s">
        <v>4</v>
      </c>
      <c r="B39" s="6">
        <f t="shared" si="5"/>
        <v>0</v>
      </c>
      <c r="C39" s="6">
        <f t="shared" ref="C39:K39" si="12">C11/C$15*100</f>
        <v>28.571428571428569</v>
      </c>
      <c r="D39" s="6">
        <f t="shared" si="12"/>
        <v>4</v>
      </c>
      <c r="E39" s="6">
        <f t="shared" si="12"/>
        <v>23.255813953488371</v>
      </c>
      <c r="F39" s="6">
        <f t="shared" si="12"/>
        <v>22.222222222222221</v>
      </c>
      <c r="G39" s="6">
        <f t="shared" si="12"/>
        <v>19.318181818181817</v>
      </c>
      <c r="H39" s="6">
        <f t="shared" si="12"/>
        <v>17.977528089887642</v>
      </c>
      <c r="I39" s="6">
        <f t="shared" si="12"/>
        <v>12.5</v>
      </c>
      <c r="J39" s="6">
        <f t="shared" si="12"/>
        <v>12.5</v>
      </c>
      <c r="K39" s="6">
        <f t="shared" si="12"/>
        <v>0</v>
      </c>
      <c r="L39" s="6">
        <f t="shared" ref="L39" si="13">L11/L$15*100</f>
        <v>16.666666666666664</v>
      </c>
      <c r="M39" s="4"/>
    </row>
    <row r="40" spans="1:14" x14ac:dyDescent="0.25">
      <c r="A40" s="1" t="s">
        <v>5</v>
      </c>
      <c r="B40" s="6">
        <f t="shared" si="5"/>
        <v>0</v>
      </c>
      <c r="C40" s="6">
        <f t="shared" ref="C40:K40" si="14">C12/C$15*100</f>
        <v>21.428571428571427</v>
      </c>
      <c r="D40" s="6">
        <f t="shared" si="14"/>
        <v>20</v>
      </c>
      <c r="E40" s="6">
        <f t="shared" si="14"/>
        <v>25.581395348837212</v>
      </c>
      <c r="F40" s="6">
        <f t="shared" si="14"/>
        <v>9.7222222222222232</v>
      </c>
      <c r="G40" s="6">
        <f t="shared" si="14"/>
        <v>9.0909090909090917</v>
      </c>
      <c r="H40" s="6">
        <f t="shared" si="14"/>
        <v>10.112359550561797</v>
      </c>
      <c r="I40" s="6">
        <f t="shared" si="14"/>
        <v>6.9444444444444446</v>
      </c>
      <c r="J40" s="6">
        <f t="shared" si="14"/>
        <v>12.5</v>
      </c>
      <c r="K40" s="6">
        <f t="shared" si="14"/>
        <v>14.814814814814813</v>
      </c>
      <c r="L40" s="6">
        <f t="shared" ref="L40" si="15">L12/L$15*100</f>
        <v>12.06140350877193</v>
      </c>
      <c r="M40" s="4"/>
    </row>
    <row r="41" spans="1:14" x14ac:dyDescent="0.25">
      <c r="A41" s="1" t="s">
        <v>6</v>
      </c>
      <c r="B41" s="6">
        <f t="shared" si="5"/>
        <v>50</v>
      </c>
      <c r="C41" s="6">
        <f t="shared" ref="C41:K41" si="16">C13/C$15*100</f>
        <v>14.285714285714285</v>
      </c>
      <c r="D41" s="6">
        <f t="shared" si="16"/>
        <v>64</v>
      </c>
      <c r="E41" s="6">
        <f t="shared" si="16"/>
        <v>23.255813953488371</v>
      </c>
      <c r="F41" s="6">
        <f t="shared" si="16"/>
        <v>25</v>
      </c>
      <c r="G41" s="6">
        <f t="shared" si="16"/>
        <v>25</v>
      </c>
      <c r="H41" s="6">
        <f t="shared" si="16"/>
        <v>14.606741573033707</v>
      </c>
      <c r="I41" s="6">
        <f t="shared" si="16"/>
        <v>9.7222222222222232</v>
      </c>
      <c r="J41" s="6">
        <f t="shared" si="16"/>
        <v>0</v>
      </c>
      <c r="K41" s="6">
        <f t="shared" si="16"/>
        <v>11.111111111111111</v>
      </c>
      <c r="L41" s="6">
        <f>L13/L$15*100</f>
        <v>20.175438596491226</v>
      </c>
      <c r="M41" s="4"/>
    </row>
    <row r="42" spans="1:14" x14ac:dyDescent="0.25">
      <c r="A42" s="1" t="s">
        <v>7</v>
      </c>
      <c r="B42" s="6">
        <f t="shared" si="5"/>
        <v>0</v>
      </c>
      <c r="C42" s="6">
        <f t="shared" ref="C42:K42" si="17">C14/C$15*100</f>
        <v>21.428571428571427</v>
      </c>
      <c r="D42" s="6">
        <f t="shared" si="17"/>
        <v>4</v>
      </c>
      <c r="E42" s="6">
        <f t="shared" si="17"/>
        <v>20.930232558139537</v>
      </c>
      <c r="F42" s="6">
        <f t="shared" si="17"/>
        <v>13.888888888888889</v>
      </c>
      <c r="G42" s="6">
        <f t="shared" si="17"/>
        <v>6.8181818181818175</v>
      </c>
      <c r="H42" s="6">
        <f t="shared" si="17"/>
        <v>8.9887640449438209</v>
      </c>
      <c r="I42" s="6">
        <f t="shared" si="17"/>
        <v>5.5555555555555554</v>
      </c>
      <c r="J42" s="6">
        <f t="shared" si="17"/>
        <v>0</v>
      </c>
      <c r="K42" s="6">
        <f t="shared" si="17"/>
        <v>7.4074074074074066</v>
      </c>
      <c r="L42" s="6">
        <f t="shared" ref="L42" si="18">L14/L$15*100</f>
        <v>9.4298245614035086</v>
      </c>
      <c r="M42" s="4"/>
    </row>
    <row r="43" spans="1:14" x14ac:dyDescent="0.25">
      <c r="A43" s="1" t="s">
        <v>8</v>
      </c>
      <c r="B43" s="3">
        <f>SUM(B35:B42)</f>
        <v>100</v>
      </c>
      <c r="C43" s="3">
        <f t="shared" ref="C43:L43" si="19">SUM(C35:C42)</f>
        <v>99.999999999999986</v>
      </c>
      <c r="D43" s="3">
        <f t="shared" si="19"/>
        <v>100</v>
      </c>
      <c r="E43" s="3">
        <f t="shared" si="19"/>
        <v>100</v>
      </c>
      <c r="F43" s="3">
        <f t="shared" si="19"/>
        <v>100</v>
      </c>
      <c r="G43" s="3">
        <f t="shared" si="19"/>
        <v>100</v>
      </c>
      <c r="H43" s="3">
        <f t="shared" si="19"/>
        <v>100</v>
      </c>
      <c r="I43" s="3">
        <f t="shared" si="19"/>
        <v>100</v>
      </c>
      <c r="J43" s="3">
        <f t="shared" si="19"/>
        <v>100</v>
      </c>
      <c r="K43" s="3">
        <f t="shared" si="19"/>
        <v>99.999999999999986</v>
      </c>
      <c r="L43" s="3">
        <f t="shared" si="19"/>
        <v>100</v>
      </c>
      <c r="M43" s="4"/>
    </row>
    <row r="44" spans="1:14" x14ac:dyDescent="0.25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4"/>
    </row>
    <row r="45" spans="1:14" ht="15.75" x14ac:dyDescent="0.25">
      <c r="A45" s="19" t="s">
        <v>22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4"/>
    </row>
    <row r="46" spans="1:14" x14ac:dyDescent="0.25">
      <c r="A46" s="10" t="s">
        <v>24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4" x14ac:dyDescent="0.25">
      <c r="A47" s="4"/>
      <c r="B47" s="1" t="s">
        <v>9</v>
      </c>
      <c r="C47" s="1" t="s">
        <v>10</v>
      </c>
      <c r="D47" s="1" t="s">
        <v>11</v>
      </c>
      <c r="E47" s="1" t="s">
        <v>12</v>
      </c>
      <c r="F47" s="1" t="s">
        <v>13</v>
      </c>
      <c r="G47" s="1" t="s">
        <v>14</v>
      </c>
      <c r="H47" s="1" t="s">
        <v>15</v>
      </c>
      <c r="I47" s="1" t="s">
        <v>16</v>
      </c>
      <c r="J47" s="1">
        <v>9500</v>
      </c>
      <c r="K47" s="1" t="s">
        <v>25</v>
      </c>
      <c r="L47" s="4"/>
      <c r="M47" s="4"/>
    </row>
    <row r="48" spans="1:14" x14ac:dyDescent="0.25">
      <c r="A48" s="1" t="s">
        <v>0</v>
      </c>
      <c r="B48" s="9">
        <f>B7/$L$15*100</f>
        <v>0</v>
      </c>
      <c r="C48" s="9">
        <f t="shared" ref="C48:K48" si="20">C7/$L$15*100</f>
        <v>0</v>
      </c>
      <c r="D48" s="9">
        <f t="shared" si="20"/>
        <v>0</v>
      </c>
      <c r="E48" s="9">
        <f t="shared" si="20"/>
        <v>0</v>
      </c>
      <c r="F48" s="9">
        <f t="shared" si="20"/>
        <v>0.8771929824561403</v>
      </c>
      <c r="G48" s="9">
        <f t="shared" si="20"/>
        <v>0</v>
      </c>
      <c r="H48" s="9">
        <f t="shared" si="20"/>
        <v>0.43859649122807015</v>
      </c>
      <c r="I48" s="9">
        <f t="shared" si="20"/>
        <v>0.8771929824561403</v>
      </c>
      <c r="J48" s="9">
        <f t="shared" si="20"/>
        <v>0.8771929824561403</v>
      </c>
      <c r="K48" s="9">
        <f t="shared" si="20"/>
        <v>0.6578947368421052</v>
      </c>
      <c r="L48" s="4"/>
      <c r="M48" s="4"/>
    </row>
    <row r="49" spans="1:13" x14ac:dyDescent="0.25">
      <c r="A49" s="1" t="s">
        <v>1</v>
      </c>
      <c r="B49" s="9">
        <f t="shared" ref="B49:K55" si="21">B8/$L$15*100</f>
        <v>0</v>
      </c>
      <c r="C49" s="9">
        <f t="shared" si="21"/>
        <v>0</v>
      </c>
      <c r="D49" s="9">
        <f t="shared" si="21"/>
        <v>0</v>
      </c>
      <c r="E49" s="9">
        <f t="shared" si="21"/>
        <v>0.43859649122807015</v>
      </c>
      <c r="F49" s="9">
        <f t="shared" si="21"/>
        <v>1.3157894736842104</v>
      </c>
      <c r="G49" s="9">
        <f t="shared" si="21"/>
        <v>3.2894736842105261</v>
      </c>
      <c r="H49" s="9">
        <f t="shared" si="21"/>
        <v>2.4122807017543857</v>
      </c>
      <c r="I49" s="9">
        <f t="shared" si="21"/>
        <v>3.9473684210526314</v>
      </c>
      <c r="J49" s="9">
        <f t="shared" si="21"/>
        <v>0.6578947368421052</v>
      </c>
      <c r="K49" s="9">
        <f t="shared" si="21"/>
        <v>1.3157894736842104</v>
      </c>
      <c r="L49" s="4"/>
      <c r="M49" s="4"/>
    </row>
    <row r="50" spans="1:13" x14ac:dyDescent="0.25">
      <c r="A50" s="1" t="s">
        <v>2</v>
      </c>
      <c r="B50" s="9">
        <f t="shared" si="21"/>
        <v>0.21929824561403508</v>
      </c>
      <c r="C50" s="9">
        <f t="shared" si="21"/>
        <v>0.43859649122807015</v>
      </c>
      <c r="D50" s="9">
        <f t="shared" si="21"/>
        <v>0</v>
      </c>
      <c r="E50" s="9">
        <f t="shared" si="21"/>
        <v>0</v>
      </c>
      <c r="F50" s="9">
        <f t="shared" si="21"/>
        <v>1.3157894736842104</v>
      </c>
      <c r="G50" s="9">
        <f t="shared" si="21"/>
        <v>1.9736842105263157</v>
      </c>
      <c r="H50" s="9">
        <f t="shared" si="21"/>
        <v>3.2894736842105261</v>
      </c>
      <c r="I50" s="9">
        <f t="shared" si="21"/>
        <v>2.1929824561403506</v>
      </c>
      <c r="J50" s="9">
        <f t="shared" si="21"/>
        <v>1.0964912280701753</v>
      </c>
      <c r="K50" s="9">
        <f t="shared" si="21"/>
        <v>0.8771929824561403</v>
      </c>
      <c r="L50" s="4"/>
      <c r="M50" s="4"/>
    </row>
    <row r="51" spans="1:13" x14ac:dyDescent="0.25">
      <c r="A51" s="1" t="s">
        <v>3</v>
      </c>
      <c r="B51" s="9">
        <f t="shared" si="21"/>
        <v>0</v>
      </c>
      <c r="C51" s="9">
        <f t="shared" si="21"/>
        <v>0</v>
      </c>
      <c r="D51" s="9">
        <f t="shared" si="21"/>
        <v>0.43859649122807015</v>
      </c>
      <c r="E51" s="9">
        <f t="shared" si="21"/>
        <v>0.21929824561403508</v>
      </c>
      <c r="F51" s="9">
        <f t="shared" si="21"/>
        <v>1.0964912280701753</v>
      </c>
      <c r="G51" s="9">
        <f t="shared" si="21"/>
        <v>2.4122807017543857</v>
      </c>
      <c r="H51" s="9">
        <f t="shared" si="21"/>
        <v>3.2894736842105261</v>
      </c>
      <c r="I51" s="9">
        <f t="shared" si="21"/>
        <v>3.2894736842105261</v>
      </c>
      <c r="J51" s="9">
        <f t="shared" si="21"/>
        <v>1.3157894736842104</v>
      </c>
      <c r="K51" s="9">
        <f t="shared" si="21"/>
        <v>1.0964912280701753</v>
      </c>
      <c r="L51" s="4"/>
      <c r="M51" s="4"/>
    </row>
    <row r="52" spans="1:13" x14ac:dyDescent="0.25">
      <c r="A52" s="1" t="s">
        <v>4</v>
      </c>
      <c r="B52" s="9">
        <f t="shared" si="21"/>
        <v>0</v>
      </c>
      <c r="C52" s="9">
        <f t="shared" si="21"/>
        <v>0.8771929824561403</v>
      </c>
      <c r="D52" s="9">
        <f t="shared" si="21"/>
        <v>0.21929824561403508</v>
      </c>
      <c r="E52" s="9">
        <f t="shared" si="21"/>
        <v>2.1929824561403506</v>
      </c>
      <c r="F52" s="9">
        <f t="shared" si="21"/>
        <v>3.5087719298245612</v>
      </c>
      <c r="G52" s="9">
        <f t="shared" si="21"/>
        <v>3.7280701754385963</v>
      </c>
      <c r="H52" s="9">
        <f t="shared" si="21"/>
        <v>3.5087719298245612</v>
      </c>
      <c r="I52" s="9">
        <f t="shared" si="21"/>
        <v>1.9736842105263157</v>
      </c>
      <c r="J52" s="9">
        <f t="shared" si="21"/>
        <v>0.6578947368421052</v>
      </c>
      <c r="K52" s="9">
        <f t="shared" si="21"/>
        <v>0</v>
      </c>
    </row>
    <row r="53" spans="1:13" x14ac:dyDescent="0.25">
      <c r="A53" s="1" t="s">
        <v>5</v>
      </c>
      <c r="B53" s="9">
        <f t="shared" si="21"/>
        <v>0</v>
      </c>
      <c r="C53" s="9">
        <f t="shared" si="21"/>
        <v>0.6578947368421052</v>
      </c>
      <c r="D53" s="9">
        <f t="shared" si="21"/>
        <v>1.0964912280701753</v>
      </c>
      <c r="E53" s="9">
        <f t="shared" si="21"/>
        <v>2.4122807017543857</v>
      </c>
      <c r="F53" s="9">
        <f t="shared" si="21"/>
        <v>1.5350877192982455</v>
      </c>
      <c r="G53" s="9">
        <f t="shared" si="21"/>
        <v>1.7543859649122806</v>
      </c>
      <c r="H53" s="9">
        <f t="shared" si="21"/>
        <v>1.9736842105263157</v>
      </c>
      <c r="I53" s="9">
        <f t="shared" si="21"/>
        <v>1.0964912280701753</v>
      </c>
      <c r="J53" s="9">
        <f t="shared" si="21"/>
        <v>0.6578947368421052</v>
      </c>
      <c r="K53" s="9">
        <f t="shared" si="21"/>
        <v>0.8771929824561403</v>
      </c>
    </row>
    <row r="54" spans="1:13" x14ac:dyDescent="0.25">
      <c r="A54" s="1" t="s">
        <v>6</v>
      </c>
      <c r="B54" s="9">
        <f t="shared" si="21"/>
        <v>0.21929824561403508</v>
      </c>
      <c r="C54" s="9">
        <f t="shared" si="21"/>
        <v>0.43859649122807015</v>
      </c>
      <c r="D54" s="9">
        <f t="shared" si="21"/>
        <v>3.5087719298245612</v>
      </c>
      <c r="E54" s="9">
        <f t="shared" si="21"/>
        <v>2.1929824561403506</v>
      </c>
      <c r="F54" s="9">
        <f t="shared" si="21"/>
        <v>3.9473684210526314</v>
      </c>
      <c r="G54" s="9">
        <f t="shared" si="21"/>
        <v>4.8245614035087714</v>
      </c>
      <c r="H54" s="9">
        <f t="shared" si="21"/>
        <v>2.8508771929824559</v>
      </c>
      <c r="I54" s="9">
        <f t="shared" si="21"/>
        <v>1.5350877192982455</v>
      </c>
      <c r="J54" s="9">
        <f t="shared" si="21"/>
        <v>0</v>
      </c>
      <c r="K54" s="9">
        <f t="shared" si="21"/>
        <v>0.6578947368421052</v>
      </c>
    </row>
    <row r="55" spans="1:13" x14ac:dyDescent="0.25">
      <c r="A55" s="1" t="s">
        <v>7</v>
      </c>
      <c r="B55" s="9">
        <f t="shared" si="21"/>
        <v>0</v>
      </c>
      <c r="C55" s="9">
        <f t="shared" si="21"/>
        <v>0.6578947368421052</v>
      </c>
      <c r="D55" s="9">
        <f t="shared" si="21"/>
        <v>0.21929824561403508</v>
      </c>
      <c r="E55" s="9">
        <f t="shared" si="21"/>
        <v>1.9736842105263157</v>
      </c>
      <c r="F55" s="9">
        <f t="shared" si="21"/>
        <v>2.1929824561403506</v>
      </c>
      <c r="G55" s="9">
        <f t="shared" si="21"/>
        <v>1.3157894736842104</v>
      </c>
      <c r="H55" s="9">
        <f t="shared" si="21"/>
        <v>1.7543859649122806</v>
      </c>
      <c r="I55" s="9">
        <f t="shared" si="21"/>
        <v>0.8771929824561403</v>
      </c>
      <c r="J55" s="9">
        <f t="shared" si="21"/>
        <v>0</v>
      </c>
      <c r="K55" s="9">
        <f t="shared" si="21"/>
        <v>0.43859649122807015</v>
      </c>
    </row>
  </sheetData>
  <mergeCells count="10">
    <mergeCell ref="A3:L3"/>
    <mergeCell ref="A5:A6"/>
    <mergeCell ref="B5:L5"/>
    <mergeCell ref="A19:A20"/>
    <mergeCell ref="B19:L19"/>
    <mergeCell ref="A33:A34"/>
    <mergeCell ref="B33:L33"/>
    <mergeCell ref="A31:L31"/>
    <mergeCell ref="A17:L17"/>
    <mergeCell ref="A45:L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Grafy</vt:lpstr>
      </vt:variant>
      <vt:variant>
        <vt:i4>3</vt:i4>
      </vt:variant>
    </vt:vector>
  </HeadingPairs>
  <TitlesOfParts>
    <vt:vector size="4" baseType="lpstr">
      <vt:lpstr>Hárok1</vt:lpstr>
      <vt:lpstr>Graf1</vt:lpstr>
      <vt:lpstr>Graf3</vt:lpstr>
      <vt:lpstr>Graf2</vt:lpstr>
    </vt:vector>
  </TitlesOfParts>
  <Company>PSSR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Dianova</dc:creator>
  <cp:lastModifiedBy>Miroslava Holesova</cp:lastModifiedBy>
  <dcterms:created xsi:type="dcterms:W3CDTF">2013-10-10T11:22:54Z</dcterms:created>
  <dcterms:modified xsi:type="dcterms:W3CDTF">2018-02-27T11:32:55Z</dcterms:modified>
</cp:coreProperties>
</file>