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\plis-rocenka 114\Grafy\"/>
    </mc:Choice>
  </mc:AlternateContent>
  <bookViews>
    <workbookView xWindow="0" yWindow="0" windowWidth="28800" windowHeight="14100" firstSheet="1" activeTab="4"/>
  </bookViews>
  <sheets>
    <sheet name="Graf1" sheetId="2" r:id="rId1"/>
    <sheet name="Graf2" sheetId="3" r:id="rId2"/>
    <sheet name="Graf3" sheetId="4" r:id="rId3"/>
    <sheet name="Graf4" sheetId="5" r:id="rId4"/>
    <sheet name="Hárok1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AE9" i="1" l="1"/>
  <c r="L14" i="1" l="1"/>
  <c r="B21" i="1" l="1"/>
  <c r="C21" i="1" l="1"/>
  <c r="D21" i="1"/>
  <c r="E21" i="1"/>
  <c r="F21" i="1"/>
  <c r="G21" i="1"/>
  <c r="H21" i="1"/>
  <c r="I21" i="1"/>
  <c r="J21" i="1"/>
  <c r="K21" i="1"/>
  <c r="C22" i="1"/>
  <c r="D22" i="1"/>
  <c r="E22" i="1"/>
  <c r="F22" i="1"/>
  <c r="G22" i="1"/>
  <c r="H22" i="1"/>
  <c r="I22" i="1"/>
  <c r="J22" i="1"/>
  <c r="K22" i="1"/>
  <c r="C23" i="1"/>
  <c r="D23" i="1"/>
  <c r="E23" i="1"/>
  <c r="F23" i="1"/>
  <c r="G23" i="1"/>
  <c r="H23" i="1"/>
  <c r="I23" i="1"/>
  <c r="J23" i="1"/>
  <c r="K23" i="1"/>
  <c r="C24" i="1"/>
  <c r="D24" i="1"/>
  <c r="E24" i="1"/>
  <c r="F24" i="1"/>
  <c r="G24" i="1"/>
  <c r="H24" i="1"/>
  <c r="I24" i="1"/>
  <c r="J24" i="1"/>
  <c r="K24" i="1"/>
  <c r="C25" i="1"/>
  <c r="D25" i="1"/>
  <c r="E25" i="1"/>
  <c r="F25" i="1"/>
  <c r="G25" i="1"/>
  <c r="H25" i="1"/>
  <c r="I25" i="1"/>
  <c r="J25" i="1"/>
  <c r="K25" i="1"/>
  <c r="C26" i="1"/>
  <c r="D26" i="1"/>
  <c r="E26" i="1"/>
  <c r="F26" i="1"/>
  <c r="G26" i="1"/>
  <c r="H26" i="1"/>
  <c r="I26" i="1"/>
  <c r="J26" i="1"/>
  <c r="K26" i="1"/>
  <c r="C27" i="1"/>
  <c r="D27" i="1"/>
  <c r="E27" i="1"/>
  <c r="F27" i="1"/>
  <c r="G27" i="1"/>
  <c r="H27" i="1"/>
  <c r="I27" i="1"/>
  <c r="J27" i="1"/>
  <c r="K27" i="1"/>
  <c r="C28" i="1"/>
  <c r="D28" i="1"/>
  <c r="E28" i="1"/>
  <c r="F28" i="1"/>
  <c r="G28" i="1"/>
  <c r="H28" i="1"/>
  <c r="I28" i="1"/>
  <c r="J28" i="1"/>
  <c r="K28" i="1"/>
  <c r="B22" i="1"/>
  <c r="B23" i="1"/>
  <c r="B24" i="1"/>
  <c r="B25" i="1"/>
  <c r="B26" i="1"/>
  <c r="B27" i="1"/>
  <c r="B28" i="1"/>
  <c r="C15" i="1"/>
  <c r="D15" i="1"/>
  <c r="E15" i="1"/>
  <c r="F15" i="1"/>
  <c r="G15" i="1"/>
  <c r="H15" i="1"/>
  <c r="I15" i="1"/>
  <c r="J15" i="1"/>
  <c r="K15" i="1"/>
  <c r="L15" i="1"/>
  <c r="B15" i="1"/>
  <c r="B54" i="1" l="1"/>
  <c r="L28" i="1"/>
  <c r="L27" i="1"/>
  <c r="L26" i="1"/>
  <c r="L25" i="1"/>
  <c r="L24" i="1"/>
  <c r="L23" i="1"/>
  <c r="L22" i="1"/>
  <c r="C44" i="1"/>
  <c r="D44" i="1"/>
  <c r="E44" i="1"/>
  <c r="F44" i="1"/>
  <c r="G44" i="1"/>
  <c r="H44" i="1"/>
  <c r="I44" i="1"/>
  <c r="J44" i="1"/>
  <c r="K44" i="1"/>
  <c r="C45" i="1"/>
  <c r="D45" i="1"/>
  <c r="E45" i="1"/>
  <c r="F45" i="1"/>
  <c r="G45" i="1"/>
  <c r="H45" i="1"/>
  <c r="I45" i="1"/>
  <c r="J45" i="1"/>
  <c r="K45" i="1"/>
  <c r="C46" i="1"/>
  <c r="D46" i="1"/>
  <c r="E46" i="1"/>
  <c r="F46" i="1"/>
  <c r="G46" i="1"/>
  <c r="H46" i="1"/>
  <c r="I46" i="1"/>
  <c r="J46" i="1"/>
  <c r="K46" i="1"/>
  <c r="C47" i="1"/>
  <c r="D47" i="1"/>
  <c r="E47" i="1"/>
  <c r="F47" i="1"/>
  <c r="G47" i="1"/>
  <c r="H47" i="1"/>
  <c r="I47" i="1"/>
  <c r="J47" i="1"/>
  <c r="K47" i="1"/>
  <c r="C48" i="1"/>
  <c r="D48" i="1"/>
  <c r="E48" i="1"/>
  <c r="F48" i="1"/>
  <c r="G48" i="1"/>
  <c r="H48" i="1"/>
  <c r="I48" i="1"/>
  <c r="J48" i="1"/>
  <c r="K48" i="1"/>
  <c r="C49" i="1"/>
  <c r="D49" i="1"/>
  <c r="E49" i="1"/>
  <c r="F49" i="1"/>
  <c r="G49" i="1"/>
  <c r="H49" i="1"/>
  <c r="I49" i="1"/>
  <c r="J49" i="1"/>
  <c r="K49" i="1"/>
  <c r="C50" i="1"/>
  <c r="D50" i="1"/>
  <c r="E50" i="1"/>
  <c r="F50" i="1"/>
  <c r="G50" i="1"/>
  <c r="H50" i="1"/>
  <c r="I50" i="1"/>
  <c r="J50" i="1"/>
  <c r="K50" i="1"/>
  <c r="C51" i="1"/>
  <c r="D51" i="1"/>
  <c r="E51" i="1"/>
  <c r="F51" i="1"/>
  <c r="G51" i="1"/>
  <c r="H51" i="1"/>
  <c r="I51" i="1"/>
  <c r="J51" i="1"/>
  <c r="K51" i="1"/>
  <c r="B45" i="1"/>
  <c r="B46" i="1"/>
  <c r="B47" i="1"/>
  <c r="B48" i="1"/>
  <c r="B49" i="1"/>
  <c r="B50" i="1"/>
  <c r="B51" i="1"/>
  <c r="B44" i="1"/>
  <c r="L33" i="1"/>
  <c r="K54" i="1"/>
  <c r="J54" i="1"/>
  <c r="I54" i="1"/>
  <c r="H54" i="1"/>
  <c r="G54" i="1"/>
  <c r="F54" i="1"/>
  <c r="E54" i="1"/>
  <c r="D54" i="1"/>
  <c r="C54" i="1"/>
  <c r="B29" i="1"/>
  <c r="K29" i="1"/>
  <c r="J29" i="1"/>
  <c r="I29" i="1"/>
  <c r="H29" i="1"/>
  <c r="G29" i="1"/>
  <c r="F29" i="1"/>
  <c r="E29" i="1"/>
  <c r="D29" i="1"/>
  <c r="C29" i="1"/>
  <c r="L21" i="1"/>
  <c r="B33" i="1"/>
  <c r="B40" i="1"/>
  <c r="B39" i="1"/>
  <c r="B38" i="1"/>
  <c r="B37" i="1"/>
  <c r="B36" i="1"/>
  <c r="B35" i="1"/>
  <c r="B34" i="1"/>
  <c r="B41" i="1"/>
  <c r="K41" i="1"/>
  <c r="J41" i="1"/>
  <c r="I41" i="1"/>
  <c r="H41" i="1"/>
  <c r="G41" i="1"/>
  <c r="F41" i="1"/>
  <c r="E41" i="1"/>
  <c r="D41" i="1"/>
  <c r="C41" i="1"/>
  <c r="K40" i="1"/>
  <c r="J40" i="1"/>
  <c r="I40" i="1"/>
  <c r="H40" i="1"/>
  <c r="G40" i="1"/>
  <c r="F40" i="1"/>
  <c r="E40" i="1"/>
  <c r="D40" i="1"/>
  <c r="C40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K35" i="1"/>
  <c r="J35" i="1"/>
  <c r="I35" i="1"/>
  <c r="H35" i="1"/>
  <c r="G35" i="1"/>
  <c r="F35" i="1"/>
  <c r="E35" i="1"/>
  <c r="D35" i="1"/>
  <c r="C35" i="1"/>
  <c r="K34" i="1"/>
  <c r="J34" i="1"/>
  <c r="I34" i="1"/>
  <c r="H34" i="1"/>
  <c r="G34" i="1"/>
  <c r="F34" i="1"/>
  <c r="E34" i="1"/>
  <c r="D34" i="1"/>
  <c r="C34" i="1"/>
  <c r="K33" i="1"/>
  <c r="J33" i="1"/>
  <c r="I33" i="1"/>
  <c r="H33" i="1"/>
  <c r="G33" i="1"/>
  <c r="F33" i="1"/>
  <c r="E33" i="1"/>
  <c r="D33" i="1"/>
  <c r="C33" i="1"/>
  <c r="L40" i="1"/>
  <c r="L39" i="1"/>
  <c r="L38" i="1"/>
  <c r="L37" i="1"/>
  <c r="L36" i="1"/>
  <c r="L35" i="1"/>
  <c r="L34" i="1"/>
  <c r="L41" i="1"/>
  <c r="L29" i="1" l="1"/>
</calcChain>
</file>

<file path=xl/sharedStrings.xml><?xml version="1.0" encoding="utf-8"?>
<sst xmlns="http://schemas.openxmlformats.org/spreadsheetml/2006/main" count="95" uniqueCount="26">
  <si>
    <t xml:space="preserve"> Bratislavský kraj</t>
  </si>
  <si>
    <t xml:space="preserve"> Trnavský kraj</t>
  </si>
  <si>
    <t xml:space="preserve">Trenčiansky kraj  </t>
  </si>
  <si>
    <t xml:space="preserve"> Nitriansky kraj </t>
  </si>
  <si>
    <t xml:space="preserve"> Žilinský kraj   </t>
  </si>
  <si>
    <t xml:space="preserve"> Banskobystrický kraj  </t>
  </si>
  <si>
    <t xml:space="preserve"> Prešovský kraj </t>
  </si>
  <si>
    <t xml:space="preserve"> Košický kraj    </t>
  </si>
  <si>
    <t>Slovensko spolu</t>
  </si>
  <si>
    <t>do 2000</t>
  </si>
  <si>
    <t>2001-3000</t>
  </si>
  <si>
    <t>3001-4000</t>
  </si>
  <si>
    <t>4001-5000</t>
  </si>
  <si>
    <t>5001-6000</t>
  </si>
  <si>
    <t>6001-7000</t>
  </si>
  <si>
    <t>7001-8000</t>
  </si>
  <si>
    <t>8001-9000</t>
  </si>
  <si>
    <t>KRAJ</t>
  </si>
  <si>
    <t>spolu</t>
  </si>
  <si>
    <t>Počet kráv chovoch s  úžitkovosťou (kg mlieka)</t>
  </si>
  <si>
    <t>% prehľad o úžitkovosti kráv na poslednej ukončenej normovanej laktácii  v kontrolnom roku podľa  krajov</t>
  </si>
  <si>
    <t>nad 9500</t>
  </si>
  <si>
    <t>9001-9500</t>
  </si>
  <si>
    <t>aktualizovane</t>
  </si>
  <si>
    <t>Prehľad o úžitkovosti kráv na poslednej ukončenej normovanej laktácii  v roku  2017 podľa  krajov</t>
  </si>
  <si>
    <t>SUM(T10:AC10)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</si>
</sst>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">
    <xf numFmtId="0" fontId="0" fillId="0" borderId="0" xfId="0"/>
    <xf numFmtId="0" fontId="0" fillId="0" borderId="1" xfId="0" applyBorder="1"/>
    <xf numFmtId="1" fontId="0" fillId="0" borderId="1" xfId="0" applyNumberFormat="1" applyBorder="1"/>
    <xf numFmtId="1" fontId="2" fillId="0" borderId="1" xfId="1" applyNumberFormat="1" applyBorder="1"/>
    <xf numFmtId="2" fontId="2" fillId="0" borderId="1" xfId="1" applyNumberFormat="1" applyBorder="1"/>
    <xf numFmtId="2" fontId="0" fillId="0" borderId="0" xfId="0" applyNumberFormat="1"/>
    <xf numFmtId="1" fontId="3" fillId="0" borderId="0" xfId="2" applyNumberFormat="1"/>
    <xf numFmtId="1" fontId="0" fillId="0" borderId="0" xfId="0" applyNumberFormat="1"/>
    <xf numFmtId="1" fontId="4" fillId="0" borderId="0" xfId="0" applyNumberFormat="1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Fill="1" applyBorder="1"/>
    <xf numFmtId="0" fontId="0" fillId="0" borderId="0" xfId="0" applyBorder="1"/>
    <xf numFmtId="1" fontId="2" fillId="0" borderId="0" xfId="1" applyNumberFormat="1" applyFill="1" applyBorder="1"/>
  </cellXfs>
  <cellStyles count="3">
    <cellStyle name="Normálna" xfId="0" builtinId="0"/>
    <cellStyle name="normálne_Hárok1" xfId="1"/>
    <cellStyle name="normálne_Hárok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prehľad o počte dojníc podľa dosahovanej priemernej  úžitkovosti  za Slovensko  k 30.9.2013
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Hárok1!$B$20:$K$20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Hárok1!$B$29:$K$29</c:f>
              <c:numCache>
                <c:formatCode>0.00</c:formatCode>
                <c:ptCount val="10"/>
                <c:pt idx="0">
                  <c:v>0.11747359840811288</c:v>
                </c:pt>
                <c:pt idx="1">
                  <c:v>1.1807295350203182</c:v>
                </c:pt>
                <c:pt idx="2">
                  <c:v>3.1154477781906667</c:v>
                </c:pt>
                <c:pt idx="3">
                  <c:v>5.8592953981515885</c:v>
                </c:pt>
                <c:pt idx="4">
                  <c:v>9.7275331743044475</c:v>
                </c:pt>
                <c:pt idx="5">
                  <c:v>13.173824964338371</c:v>
                </c:pt>
                <c:pt idx="6">
                  <c:v>15.536482744566845</c:v>
                </c:pt>
                <c:pt idx="7">
                  <c:v>16.006377138199298</c:v>
                </c:pt>
                <c:pt idx="8">
                  <c:v>7.2054469390935347</c:v>
                </c:pt>
                <c:pt idx="9">
                  <c:v>28.077388729726817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BD-4D83-872F-B340B9B51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03072"/>
        <c:axId val="64017152"/>
      </c:barChart>
      <c:catAx>
        <c:axId val="6400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4017152"/>
        <c:crosses val="autoZero"/>
        <c:auto val="1"/>
        <c:lblAlgn val="ctr"/>
        <c:lblOffset val="100"/>
        <c:noMultiLvlLbl val="0"/>
      </c:catAx>
      <c:valAx>
        <c:axId val="6401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4003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800" b="0" i="0" baseline="0">
                <a:effectLst/>
              </a:rPr>
              <a:t>Podiel krajov na z</a:t>
            </a:r>
            <a:r>
              <a:rPr lang="en-US" sz="1800" b="0" i="0" baseline="0">
                <a:effectLst/>
              </a:rPr>
              <a:t>astúpen</a:t>
            </a:r>
            <a:r>
              <a:rPr lang="sk-SK" sz="1800" b="0" i="0" baseline="0">
                <a:effectLst/>
              </a:rPr>
              <a:t>í</a:t>
            </a:r>
            <a:r>
              <a:rPr lang="en-US" sz="1800" b="0" i="0" baseline="0">
                <a:effectLst/>
              </a:rPr>
              <a:t> </a:t>
            </a:r>
            <a:r>
              <a:rPr lang="sk-SK" sz="1800" b="0" i="0" baseline="0">
                <a:effectLst/>
              </a:rPr>
              <a:t>kráv </a:t>
            </a:r>
            <a:r>
              <a:rPr lang="en-US" sz="1800" b="0" i="0" baseline="0">
                <a:effectLst/>
              </a:rPr>
              <a:t>podľa dosiahnutej úžitkovosti</a:t>
            </a:r>
            <a:r>
              <a:rPr lang="sk-SK" sz="1800" b="0" i="0" baseline="0">
                <a:effectLst/>
              </a:rPr>
              <a:t> </a:t>
            </a:r>
            <a:r>
              <a:rPr lang="en-US" sz="1800" b="0" i="0" baseline="0">
                <a:effectLst/>
              </a:rPr>
              <a:t> </a:t>
            </a:r>
            <a:endParaRPr lang="sk-SK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Hárok1!$A$44</c:f>
              <c:strCache>
                <c:ptCount val="1"/>
                <c:pt idx="0">
                  <c:v> Bratislavský kraj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Hárok1!$B$44:$K$44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4.7948407513515451E-3</c:v>
                </c:pt>
                <c:pt idx="3">
                  <c:v>3.4762595447298712E-2</c:v>
                </c:pt>
                <c:pt idx="4">
                  <c:v>0.13665296141351907</c:v>
                </c:pt>
                <c:pt idx="5">
                  <c:v>0.33444014240677034</c:v>
                </c:pt>
                <c:pt idx="6">
                  <c:v>0.57897702072569912</c:v>
                </c:pt>
                <c:pt idx="7">
                  <c:v>0.86906488618246769</c:v>
                </c:pt>
                <c:pt idx="8">
                  <c:v>0.48308020569866822</c:v>
                </c:pt>
                <c:pt idx="9">
                  <c:v>2.4621507258190189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6-4764-A9E3-2FE73F14D615}"/>
            </c:ext>
          </c:extLst>
        </c:ser>
        <c:ser>
          <c:idx val="1"/>
          <c:order val="1"/>
          <c:tx>
            <c:strRef>
              <c:f>Hárok1!$A$45</c:f>
              <c:strCache>
                <c:ptCount val="1"/>
                <c:pt idx="0">
                  <c:v> Trnavský kraj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Hárok1!$B$45:$K$45</c:f>
              <c:numCache>
                <c:formatCode>0.00</c:formatCode>
                <c:ptCount val="10"/>
                <c:pt idx="0">
                  <c:v>8.3909713148652056E-3</c:v>
                </c:pt>
                <c:pt idx="1">
                  <c:v>1.1987101878378864E-2</c:v>
                </c:pt>
                <c:pt idx="2">
                  <c:v>0.12226843915946442</c:v>
                </c:pt>
                <c:pt idx="3">
                  <c:v>0.36320918691487958</c:v>
                </c:pt>
                <c:pt idx="4">
                  <c:v>0.97335267252436375</c:v>
                </c:pt>
                <c:pt idx="5">
                  <c:v>1.7321362214257459</c:v>
                </c:pt>
                <c:pt idx="6">
                  <c:v>2.3914268247365835</c:v>
                </c:pt>
                <c:pt idx="7">
                  <c:v>3.0243458039149873</c:v>
                </c:pt>
                <c:pt idx="8">
                  <c:v>1.4216702827757333</c:v>
                </c:pt>
                <c:pt idx="9">
                  <c:v>7.4667657600421951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C6-4764-A9E3-2FE73F14D615}"/>
            </c:ext>
          </c:extLst>
        </c:ser>
        <c:ser>
          <c:idx val="2"/>
          <c:order val="2"/>
          <c:tx>
            <c:strRef>
              <c:f>Hárok1!$A$46</c:f>
              <c:strCache>
                <c:ptCount val="1"/>
                <c:pt idx="0">
                  <c:v>Trenčiansky kraj 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Hárok1!$B$46:$K$46</c:f>
              <c:numCache>
                <c:formatCode>0.00</c:formatCode>
                <c:ptCount val="10"/>
                <c:pt idx="0">
                  <c:v>4.7948407513515451E-3</c:v>
                </c:pt>
                <c:pt idx="1">
                  <c:v>3.116646488378505E-2</c:v>
                </c:pt>
                <c:pt idx="2">
                  <c:v>9.4698104839193026E-2</c:v>
                </c:pt>
                <c:pt idx="3">
                  <c:v>0.35361950541217652</c:v>
                </c:pt>
                <c:pt idx="4">
                  <c:v>0.92660297519868617</c:v>
                </c:pt>
                <c:pt idx="5">
                  <c:v>1.6674058712825</c:v>
                </c:pt>
                <c:pt idx="6">
                  <c:v>2.2811454874554977</c:v>
                </c:pt>
                <c:pt idx="7">
                  <c:v>2.4885223499514519</c:v>
                </c:pt>
                <c:pt idx="8">
                  <c:v>1.0596598060486917</c:v>
                </c:pt>
                <c:pt idx="9">
                  <c:v>3.4774582549177082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C6-4764-A9E3-2FE73F14D615}"/>
            </c:ext>
          </c:extLst>
        </c:ser>
        <c:ser>
          <c:idx val="3"/>
          <c:order val="3"/>
          <c:tx>
            <c:strRef>
              <c:f>Hárok1!$A$47</c:f>
              <c:strCache>
                <c:ptCount val="1"/>
                <c:pt idx="0">
                  <c:v> Nitriansky kraj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Hárok1!$B$47:$K$47</c:f>
              <c:numCache>
                <c:formatCode>0.00</c:formatCode>
                <c:ptCount val="10"/>
                <c:pt idx="0">
                  <c:v>3.5961305635136592E-3</c:v>
                </c:pt>
                <c:pt idx="1">
                  <c:v>2.3974203756757729E-2</c:v>
                </c:pt>
                <c:pt idx="2">
                  <c:v>0.12826199009865386</c:v>
                </c:pt>
                <c:pt idx="3">
                  <c:v>0.38838210085947522</c:v>
                </c:pt>
                <c:pt idx="4">
                  <c:v>1.0644546468000431</c:v>
                </c:pt>
                <c:pt idx="5">
                  <c:v>1.879577574529806</c:v>
                </c:pt>
                <c:pt idx="6">
                  <c:v>2.8361483044244391</c:v>
                </c:pt>
                <c:pt idx="7">
                  <c:v>3.1873703894609404</c:v>
                </c:pt>
                <c:pt idx="8">
                  <c:v>1.5019838653608717</c:v>
                </c:pt>
                <c:pt idx="9">
                  <c:v>6.3747407789218808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C6-4764-A9E3-2FE73F14D615}"/>
            </c:ext>
          </c:extLst>
        </c:ser>
        <c:ser>
          <c:idx val="4"/>
          <c:order val="4"/>
          <c:tx>
            <c:strRef>
              <c:f>Hárok1!$A$48</c:f>
              <c:strCache>
                <c:ptCount val="1"/>
                <c:pt idx="0">
                  <c:v> Žilinský kraj  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Hárok1!$B$48:$K$48</c:f>
              <c:numCache>
                <c:formatCode>0.00</c:formatCode>
                <c:ptCount val="10"/>
                <c:pt idx="0">
                  <c:v>1.7980652817568298E-2</c:v>
                </c:pt>
                <c:pt idx="1">
                  <c:v>0.2493317190702804</c:v>
                </c:pt>
                <c:pt idx="2">
                  <c:v>0.67487383575273008</c:v>
                </c:pt>
                <c:pt idx="3">
                  <c:v>1.3845102669527587</c:v>
                </c:pt>
                <c:pt idx="4">
                  <c:v>2.1936396437433321</c:v>
                </c:pt>
                <c:pt idx="5">
                  <c:v>2.8121741006676815</c:v>
                </c:pt>
                <c:pt idx="6">
                  <c:v>2.6000023974203756</c:v>
                </c:pt>
                <c:pt idx="7">
                  <c:v>2.2571712836987401</c:v>
                </c:pt>
                <c:pt idx="8">
                  <c:v>0.97095525214868794</c:v>
                </c:pt>
                <c:pt idx="9">
                  <c:v>2.4285868405595581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C6-4764-A9E3-2FE73F14D615}"/>
            </c:ext>
          </c:extLst>
        </c:ser>
        <c:ser>
          <c:idx val="5"/>
          <c:order val="5"/>
          <c:tx>
            <c:strRef>
              <c:f>Hárok1!$A$49</c:f>
              <c:strCache>
                <c:ptCount val="1"/>
                <c:pt idx="0">
                  <c:v> Banskobystrický kraj 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Hárok1!$B$49:$K$49</c:f>
              <c:numCache>
                <c:formatCode>0.00</c:formatCode>
                <c:ptCount val="10"/>
                <c:pt idx="0">
                  <c:v>2.7570334320271388E-2</c:v>
                </c:pt>
                <c:pt idx="1">
                  <c:v>0.25053042925811825</c:v>
                </c:pt>
                <c:pt idx="2">
                  <c:v>0.65089963199597234</c:v>
                </c:pt>
                <c:pt idx="3">
                  <c:v>1.07764045886626</c:v>
                </c:pt>
                <c:pt idx="4">
                  <c:v>1.3245747575608644</c:v>
                </c:pt>
                <c:pt idx="5">
                  <c:v>1.2946070028649175</c:v>
                </c:pt>
                <c:pt idx="6">
                  <c:v>1.3952986586432998</c:v>
                </c:pt>
                <c:pt idx="7">
                  <c:v>1.4012922095824891</c:v>
                </c:pt>
                <c:pt idx="8">
                  <c:v>0.70963643120002873</c:v>
                </c:pt>
                <c:pt idx="9">
                  <c:v>2.8601225081811972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C6-4764-A9E3-2FE73F14D615}"/>
            </c:ext>
          </c:extLst>
        </c:ser>
        <c:ser>
          <c:idx val="6"/>
          <c:order val="6"/>
          <c:tx>
            <c:strRef>
              <c:f>Hárok1!$A$50</c:f>
              <c:strCache>
                <c:ptCount val="1"/>
                <c:pt idx="0">
                  <c:v> Prešovský kraj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Hárok1!$B$50:$K$50</c:f>
              <c:numCache>
                <c:formatCode>0.00</c:formatCode>
                <c:ptCount val="10"/>
                <c:pt idx="0">
                  <c:v>4.1954856574326023E-2</c:v>
                </c:pt>
                <c:pt idx="1">
                  <c:v>0.44232405931218011</c:v>
                </c:pt>
                <c:pt idx="2">
                  <c:v>1.0392817328554476</c:v>
                </c:pt>
                <c:pt idx="3">
                  <c:v>1.6086690720784436</c:v>
                </c:pt>
                <c:pt idx="4">
                  <c:v>2.1037363796554907</c:v>
                </c:pt>
                <c:pt idx="5">
                  <c:v>2.4585545952555048</c:v>
                </c:pt>
                <c:pt idx="6">
                  <c:v>2.4645481461946948</c:v>
                </c:pt>
                <c:pt idx="7">
                  <c:v>1.9646859978662958</c:v>
                </c:pt>
                <c:pt idx="8">
                  <c:v>0.78995001378516716</c:v>
                </c:pt>
                <c:pt idx="9">
                  <c:v>1.9515001858000793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C6-4764-A9E3-2FE73F14D615}"/>
            </c:ext>
          </c:extLst>
        </c:ser>
        <c:ser>
          <c:idx val="7"/>
          <c:order val="7"/>
          <c:tx>
            <c:strRef>
              <c:f>Hárok1!$A$51</c:f>
              <c:strCache>
                <c:ptCount val="1"/>
                <c:pt idx="0">
                  <c:v> Košický kraj   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Hárok1!$B$43:$K$43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9001-9500</c:v>
                </c:pt>
                <c:pt idx="9">
                  <c:v>nad 9500</c:v>
                </c:pt>
              </c:strCache>
            </c:strRef>
          </c:cat>
          <c:val>
            <c:numRef>
              <c:f>Hárok1!$B$51:$K$51</c:f>
              <c:numCache>
                <c:formatCode>0.00</c:formatCode>
                <c:ptCount val="10"/>
                <c:pt idx="0">
                  <c:v>1.3185812066216751E-2</c:v>
                </c:pt>
                <c:pt idx="1">
                  <c:v>0.17141555686081777</c:v>
                </c:pt>
                <c:pt idx="2">
                  <c:v>0.40036920273785409</c:v>
                </c:pt>
                <c:pt idx="3">
                  <c:v>0.64850221162029653</c:v>
                </c:pt>
                <c:pt idx="4">
                  <c:v>1.0045191374081488</c:v>
                </c:pt>
                <c:pt idx="5">
                  <c:v>0.99492945590544579</c:v>
                </c:pt>
                <c:pt idx="6">
                  <c:v>0.98893590496625627</c:v>
                </c:pt>
                <c:pt idx="7">
                  <c:v>0.81392421754192479</c:v>
                </c:pt>
                <c:pt idx="8">
                  <c:v>0.26851108207568658</c:v>
                </c:pt>
                <c:pt idx="9">
                  <c:v>1.056063675485178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C6-4764-A9E3-2FE73F14D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905408"/>
        <c:axId val="67906944"/>
      </c:barChart>
      <c:catAx>
        <c:axId val="6790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7906944"/>
        <c:crosses val="autoZero"/>
        <c:auto val="1"/>
        <c:lblAlgn val="ctr"/>
        <c:lblOffset val="100"/>
        <c:noMultiLvlLbl val="0"/>
      </c:catAx>
      <c:valAx>
        <c:axId val="6790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790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% zastúpenie dojníc podľa krajov za Slovensko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12E9-4418-BD9E-3871F8BC8E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2E9-4418-BD9E-3871F8BC8E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12E9-4418-BD9E-3871F8BC8E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2E9-4418-BD9E-3871F8BC8E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12E9-4418-BD9E-3871F8BC8E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2E9-4418-BD9E-3871F8BC8E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12E9-4418-BD9E-3871F8BC8E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2E9-4418-BD9E-3871F8BC8EA4}"/>
              </c:ext>
            </c:extLst>
          </c:dPt>
          <c:dLbls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2E9-4418-BD9E-3871F8BC8EA4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12E9-4418-BD9E-3871F8BC8EA4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2E9-4418-BD9E-3871F8BC8EA4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12E9-4418-BD9E-3871F8BC8EA4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2E9-4418-BD9E-3871F8BC8EA4}"/>
                </c:ext>
              </c:extLst>
            </c:dLbl>
            <c:dLbl>
              <c:idx val="6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12E9-4418-BD9E-3871F8BC8EA4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12E9-4418-BD9E-3871F8BC8EA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Hárok1!$A$33:$A$40</c:f>
              <c:strCache>
                <c:ptCount val="8"/>
                <c:pt idx="0">
                  <c:v> Bratislavský kraj</c:v>
                </c:pt>
                <c:pt idx="1">
                  <c:v> Trnavský kraj</c:v>
                </c:pt>
                <c:pt idx="2">
                  <c:v>Trenčiansky kraj  </c:v>
                </c:pt>
                <c:pt idx="3">
                  <c:v> Nitriansky kraj </c:v>
                </c:pt>
                <c:pt idx="4">
                  <c:v> Žilinský kraj   </c:v>
                </c:pt>
                <c:pt idx="5">
                  <c:v> Banskobystrický kraj  </c:v>
                </c:pt>
                <c:pt idx="6">
                  <c:v> Prešovský kraj </c:v>
                </c:pt>
                <c:pt idx="7">
                  <c:v> Košický kraj    </c:v>
                </c:pt>
              </c:strCache>
            </c:strRef>
          </c:cat>
          <c:val>
            <c:numRef>
              <c:f>Hárok1!$L$33:$L$40</c:f>
              <c:numCache>
                <c:formatCode>0.00</c:formatCode>
                <c:ptCount val="8"/>
                <c:pt idx="0">
                  <c:v>4.9039233784447935</c:v>
                </c:pt>
                <c:pt idx="1">
                  <c:v>17.515553264687199</c:v>
                </c:pt>
                <c:pt idx="2">
                  <c:v>12.385073660741043</c:v>
                </c:pt>
                <c:pt idx="3">
                  <c:v>17.388489984776381</c:v>
                </c:pt>
                <c:pt idx="4">
                  <c:v>15.589225992831713</c:v>
                </c:pt>
                <c:pt idx="5">
                  <c:v>10.992172422473418</c:v>
                </c:pt>
                <c:pt idx="6">
                  <c:v>14.86520503937763</c:v>
                </c:pt>
                <c:pt idx="7">
                  <c:v>6.3603562566678251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2E9-4418-BD9E-3871F8BC8EA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%</a:t>
            </a:r>
            <a:r>
              <a:rPr lang="sk-SK" baseline="0"/>
              <a:t> z</a:t>
            </a:r>
            <a:r>
              <a:rPr lang="en-US"/>
              <a:t>astúpenie kráv podľa pásiem úžitkovosti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Hárok1!$B$53:$K$53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Hárok1!$B$54:$K$54</c:f>
              <c:numCache>
                <c:formatCode>0.00</c:formatCode>
                <c:ptCount val="10"/>
                <c:pt idx="0">
                  <c:v>0.11747359840811288</c:v>
                </c:pt>
                <c:pt idx="1">
                  <c:v>1.1807295350203182</c:v>
                </c:pt>
                <c:pt idx="2">
                  <c:v>3.1154477781906667</c:v>
                </c:pt>
                <c:pt idx="3">
                  <c:v>5.8592953981515885</c:v>
                </c:pt>
                <c:pt idx="4">
                  <c:v>9.7275331743044475</c:v>
                </c:pt>
                <c:pt idx="5">
                  <c:v>13.173824964338371</c:v>
                </c:pt>
                <c:pt idx="6">
                  <c:v>15.536482744566845</c:v>
                </c:pt>
                <c:pt idx="7">
                  <c:v>16.006377138199298</c:v>
                </c:pt>
                <c:pt idx="8">
                  <c:v>7.2054469390935347</c:v>
                </c:pt>
                <c:pt idx="9">
                  <c:v>28.077388729726817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9A-49D5-A13E-0DAA3173EE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2896896"/>
        <c:axId val="72898432"/>
      </c:barChart>
      <c:catAx>
        <c:axId val="7289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2898432"/>
        <c:crosses val="autoZero"/>
        <c:auto val="1"/>
        <c:lblAlgn val="ctr"/>
        <c:lblOffset val="100"/>
        <c:noMultiLvlLbl val="0"/>
      </c:catAx>
      <c:valAx>
        <c:axId val="7289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289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1940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074" cy="607978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074" cy="607978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074" cy="607978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E54"/>
  <sheetViews>
    <sheetView tabSelected="1" zoomScale="106" zoomScaleNormal="106" workbookViewId="0">
      <selection activeCell="D13" sqref="D13"/>
    </sheetView>
  </sheetViews>
  <sheetFormatPr defaultRowHeight="15" x14ac:dyDescent="0.25"/>
  <cols>
    <col min="1" max="1" width="20.85546875" customWidth="1"/>
    <col min="2" max="2" width="7.7109375" bestFit="1" customWidth="1"/>
    <col min="3" max="3" width="9.7109375" bestFit="1" customWidth="1"/>
    <col min="4" max="9" width="10.28515625" bestFit="1" customWidth="1"/>
    <col min="12" max="12" width="6.85546875" bestFit="1" customWidth="1"/>
    <col min="15" max="15" width="9.5703125" bestFit="1" customWidth="1"/>
  </cols>
  <sheetData>
    <row r="3" spans="1:31" ht="15.75" x14ac:dyDescent="0.25">
      <c r="A3" s="11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5" spans="1:31" x14ac:dyDescent="0.25">
      <c r="A5" s="10" t="s">
        <v>17</v>
      </c>
      <c r="B5" s="10" t="s">
        <v>19</v>
      </c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31" x14ac:dyDescent="0.25">
      <c r="A6" s="10"/>
      <c r="B6" s="1" t="s">
        <v>9</v>
      </c>
      <c r="C6" s="1" t="s">
        <v>10</v>
      </c>
      <c r="D6" s="1" t="s">
        <v>11</v>
      </c>
      <c r="E6" s="1" t="s">
        <v>12</v>
      </c>
      <c r="F6" s="1" t="s">
        <v>13</v>
      </c>
      <c r="G6" s="1" t="s">
        <v>14</v>
      </c>
      <c r="H6" s="1" t="s">
        <v>15</v>
      </c>
      <c r="I6" s="1" t="s">
        <v>16</v>
      </c>
      <c r="J6" s="1">
        <v>9500</v>
      </c>
      <c r="K6" s="1" t="s">
        <v>21</v>
      </c>
      <c r="L6" s="1" t="s">
        <v>18</v>
      </c>
      <c r="M6" s="13"/>
      <c r="N6" s="13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31" x14ac:dyDescent="0.25">
      <c r="A7" s="1" t="s">
        <v>0</v>
      </c>
      <c r="B7" s="3"/>
      <c r="C7" s="3"/>
      <c r="D7" s="3">
        <v>4</v>
      </c>
      <c r="E7" s="3">
        <v>29</v>
      </c>
      <c r="F7" s="3">
        <v>114</v>
      </c>
      <c r="G7" s="3">
        <v>279</v>
      </c>
      <c r="H7" s="3">
        <v>483</v>
      </c>
      <c r="I7" s="3">
        <v>725</v>
      </c>
      <c r="J7" s="3">
        <v>403</v>
      </c>
      <c r="K7" s="3">
        <v>2054</v>
      </c>
      <c r="L7" s="3">
        <f>SUM(B7:K7)</f>
        <v>4091</v>
      </c>
      <c r="M7" s="13"/>
      <c r="N7" s="14"/>
      <c r="O7" s="8" t="s">
        <v>23</v>
      </c>
      <c r="P7" s="7"/>
      <c r="Q7" s="7"/>
      <c r="R7" s="7"/>
      <c r="S7" s="7"/>
      <c r="T7" s="7"/>
      <c r="U7" s="7"/>
      <c r="V7" s="7"/>
      <c r="W7" s="7"/>
      <c r="X7" s="7"/>
      <c r="Y7" s="7"/>
      <c r="Z7" s="6"/>
    </row>
    <row r="8" spans="1:31" x14ac:dyDescent="0.25">
      <c r="A8" s="1" t="s">
        <v>1</v>
      </c>
      <c r="B8" s="3">
        <v>7</v>
      </c>
      <c r="C8" s="3">
        <v>10</v>
      </c>
      <c r="D8" s="3">
        <v>102</v>
      </c>
      <c r="E8" s="3">
        <v>303</v>
      </c>
      <c r="F8" s="3">
        <v>812</v>
      </c>
      <c r="G8" s="3">
        <v>1445</v>
      </c>
      <c r="H8" s="3">
        <v>1995</v>
      </c>
      <c r="I8" s="3">
        <v>2523</v>
      </c>
      <c r="J8" s="3">
        <v>1186</v>
      </c>
      <c r="K8" s="3">
        <v>6229</v>
      </c>
      <c r="L8" s="3">
        <f t="shared" ref="L8:L14" si="0">SUM(B8:K8)</f>
        <v>14612</v>
      </c>
      <c r="M8" s="13"/>
      <c r="N8" s="14"/>
      <c r="O8" s="9">
        <v>43158</v>
      </c>
      <c r="P8" s="7"/>
      <c r="Q8" s="7"/>
      <c r="R8" s="7"/>
      <c r="S8" s="7"/>
      <c r="T8" s="7"/>
      <c r="U8" s="7"/>
      <c r="V8" s="7"/>
      <c r="W8" s="7"/>
      <c r="X8" s="7"/>
      <c r="Y8" s="7"/>
      <c r="Z8" s="6"/>
    </row>
    <row r="9" spans="1:31" x14ac:dyDescent="0.25">
      <c r="A9" s="1" t="s">
        <v>2</v>
      </c>
      <c r="B9" s="3">
        <v>4</v>
      </c>
      <c r="C9" s="3">
        <v>26</v>
      </c>
      <c r="D9" s="3">
        <v>79</v>
      </c>
      <c r="E9" s="3">
        <v>295</v>
      </c>
      <c r="F9" s="3">
        <v>773</v>
      </c>
      <c r="G9" s="3">
        <v>1391</v>
      </c>
      <c r="H9" s="3">
        <v>1903</v>
      </c>
      <c r="I9" s="3">
        <v>2076</v>
      </c>
      <c r="J9" s="3">
        <v>884</v>
      </c>
      <c r="K9" s="3">
        <v>2901</v>
      </c>
      <c r="L9" s="3">
        <f t="shared" si="0"/>
        <v>10332</v>
      </c>
      <c r="M9" s="13"/>
      <c r="N9" s="13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6"/>
      <c r="AE9">
        <f>SUM(AE5:AE8)</f>
        <v>0</v>
      </c>
    </row>
    <row r="10" spans="1:31" x14ac:dyDescent="0.25">
      <c r="A10" s="1" t="s">
        <v>3</v>
      </c>
      <c r="B10" s="3">
        <v>3</v>
      </c>
      <c r="C10" s="3">
        <v>20</v>
      </c>
      <c r="D10" s="3">
        <v>107</v>
      </c>
      <c r="E10" s="3">
        <v>324</v>
      </c>
      <c r="F10" s="3">
        <v>888</v>
      </c>
      <c r="G10" s="3">
        <v>1568</v>
      </c>
      <c r="H10" s="3">
        <v>2366</v>
      </c>
      <c r="I10" s="3">
        <v>2659</v>
      </c>
      <c r="J10" s="3">
        <v>1253</v>
      </c>
      <c r="K10" s="3">
        <v>5318</v>
      </c>
      <c r="L10" s="3">
        <f t="shared" si="0"/>
        <v>14506</v>
      </c>
      <c r="M10" s="13"/>
      <c r="N10" s="13"/>
      <c r="O10" s="7"/>
      <c r="P10" s="7"/>
      <c r="Q10" s="7"/>
      <c r="R10" s="7"/>
      <c r="S10" s="7"/>
      <c r="T10" s="7"/>
      <c r="U10" s="7">
        <v>4</v>
      </c>
      <c r="V10" s="7"/>
      <c r="W10" s="7"/>
      <c r="X10" s="7"/>
      <c r="Y10" s="7"/>
      <c r="Z10" s="6"/>
    </row>
    <row r="11" spans="1:31" x14ac:dyDescent="0.25">
      <c r="A11" s="1" t="s">
        <v>4</v>
      </c>
      <c r="B11" s="3">
        <v>15</v>
      </c>
      <c r="C11" s="3">
        <v>208</v>
      </c>
      <c r="D11" s="3">
        <v>563</v>
      </c>
      <c r="E11" s="3">
        <v>1155</v>
      </c>
      <c r="F11" s="3">
        <v>1830</v>
      </c>
      <c r="G11" s="3">
        <v>2346</v>
      </c>
      <c r="H11" s="3">
        <v>2169</v>
      </c>
      <c r="I11" s="3">
        <v>1883</v>
      </c>
      <c r="J11" s="3">
        <v>810</v>
      </c>
      <c r="K11" s="3">
        <v>2026</v>
      </c>
      <c r="L11" s="3">
        <f t="shared" si="0"/>
        <v>13005</v>
      </c>
      <c r="M11" s="13"/>
      <c r="N11" s="13"/>
      <c r="O11" s="7"/>
      <c r="P11" s="7"/>
      <c r="Q11" s="7"/>
      <c r="R11" s="7"/>
      <c r="S11" s="7"/>
      <c r="T11" s="7"/>
      <c r="U11" s="7"/>
      <c r="V11" s="7"/>
      <c r="W11" s="7"/>
      <c r="X11" s="7" t="s">
        <v>25</v>
      </c>
      <c r="Y11" s="7"/>
      <c r="Z11" s="6"/>
    </row>
    <row r="12" spans="1:31" x14ac:dyDescent="0.25">
      <c r="A12" s="1" t="s">
        <v>5</v>
      </c>
      <c r="B12" s="3">
        <v>23</v>
      </c>
      <c r="C12" s="3">
        <v>209</v>
      </c>
      <c r="D12" s="3">
        <v>543</v>
      </c>
      <c r="E12" s="3">
        <v>899</v>
      </c>
      <c r="F12" s="3">
        <v>1105</v>
      </c>
      <c r="G12" s="3">
        <v>1080</v>
      </c>
      <c r="H12" s="3">
        <v>1164</v>
      </c>
      <c r="I12" s="3">
        <v>1169</v>
      </c>
      <c r="J12" s="3">
        <v>592</v>
      </c>
      <c r="K12" s="3">
        <v>2386</v>
      </c>
      <c r="L12" s="3">
        <f t="shared" si="0"/>
        <v>9170</v>
      </c>
      <c r="M12" s="13"/>
      <c r="N12" s="13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6"/>
    </row>
    <row r="13" spans="1:31" x14ac:dyDescent="0.25">
      <c r="A13" s="1" t="s">
        <v>6</v>
      </c>
      <c r="B13" s="3">
        <v>35</v>
      </c>
      <c r="C13" s="3">
        <v>369</v>
      </c>
      <c r="D13" s="3">
        <v>867</v>
      </c>
      <c r="E13" s="3">
        <v>1342</v>
      </c>
      <c r="F13" s="3">
        <v>1755</v>
      </c>
      <c r="G13" s="3">
        <v>2051</v>
      </c>
      <c r="H13" s="3">
        <v>2056</v>
      </c>
      <c r="I13" s="3">
        <v>1639</v>
      </c>
      <c r="J13" s="3">
        <v>659</v>
      </c>
      <c r="K13" s="3">
        <v>1628</v>
      </c>
      <c r="L13" s="3">
        <f t="shared" si="0"/>
        <v>12401</v>
      </c>
      <c r="M13" s="13"/>
      <c r="N13" s="13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6"/>
    </row>
    <row r="14" spans="1:31" x14ac:dyDescent="0.25">
      <c r="A14" s="1" t="s">
        <v>7</v>
      </c>
      <c r="B14" s="3">
        <v>11</v>
      </c>
      <c r="C14" s="3">
        <v>143</v>
      </c>
      <c r="D14" s="3">
        <v>334</v>
      </c>
      <c r="E14" s="3">
        <v>541</v>
      </c>
      <c r="F14" s="3">
        <v>838</v>
      </c>
      <c r="G14" s="3">
        <v>830</v>
      </c>
      <c r="H14" s="3">
        <v>825</v>
      </c>
      <c r="I14" s="3">
        <v>679</v>
      </c>
      <c r="J14" s="3">
        <v>224</v>
      </c>
      <c r="K14" s="3">
        <v>881</v>
      </c>
      <c r="L14" s="3">
        <f t="shared" si="0"/>
        <v>5306</v>
      </c>
      <c r="M14" s="13"/>
      <c r="N14" s="13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6"/>
    </row>
    <row r="15" spans="1:31" x14ac:dyDescent="0.25">
      <c r="A15" s="1" t="s">
        <v>8</v>
      </c>
      <c r="B15" s="2">
        <f>SUM(B7:B14)</f>
        <v>98</v>
      </c>
      <c r="C15" s="2">
        <f t="shared" ref="C15:L15" si="1">SUM(C7:C14)</f>
        <v>985</v>
      </c>
      <c r="D15" s="2">
        <f t="shared" si="1"/>
        <v>2599</v>
      </c>
      <c r="E15" s="2">
        <f t="shared" si="1"/>
        <v>4888</v>
      </c>
      <c r="F15" s="2">
        <f t="shared" si="1"/>
        <v>8115</v>
      </c>
      <c r="G15" s="2">
        <f t="shared" si="1"/>
        <v>10990</v>
      </c>
      <c r="H15" s="2">
        <f t="shared" si="1"/>
        <v>12961</v>
      </c>
      <c r="I15" s="2">
        <f t="shared" si="1"/>
        <v>13353</v>
      </c>
      <c r="J15" s="2">
        <f t="shared" si="1"/>
        <v>6011</v>
      </c>
      <c r="K15" s="2">
        <f t="shared" si="1"/>
        <v>23423</v>
      </c>
      <c r="L15" s="2">
        <f t="shared" si="1"/>
        <v>83423</v>
      </c>
      <c r="M15" s="12"/>
      <c r="N15" s="12"/>
    </row>
    <row r="17" spans="1:12" ht="15.75" x14ac:dyDescent="0.25">
      <c r="A17" s="11" t="s">
        <v>20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9" spans="1:12" x14ac:dyDescent="0.25">
      <c r="A19" s="10" t="s">
        <v>17</v>
      </c>
      <c r="B19" s="10" t="s">
        <v>19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25">
      <c r="A20" s="10"/>
      <c r="B20" s="1" t="s">
        <v>9</v>
      </c>
      <c r="C20" s="1" t="s">
        <v>10</v>
      </c>
      <c r="D20" s="1" t="s">
        <v>11</v>
      </c>
      <c r="E20" s="1" t="s">
        <v>12</v>
      </c>
      <c r="F20" s="1" t="s">
        <v>13</v>
      </c>
      <c r="G20" s="1" t="s">
        <v>14</v>
      </c>
      <c r="H20" s="1" t="s">
        <v>15</v>
      </c>
      <c r="I20" s="1" t="s">
        <v>16</v>
      </c>
      <c r="J20" s="1">
        <v>9500</v>
      </c>
      <c r="K20" s="1" t="s">
        <v>21</v>
      </c>
      <c r="L20" s="1" t="s">
        <v>18</v>
      </c>
    </row>
    <row r="21" spans="1:12" x14ac:dyDescent="0.25">
      <c r="A21" s="1" t="s">
        <v>0</v>
      </c>
      <c r="B21" s="4">
        <f>B7/$L7*100</f>
        <v>0</v>
      </c>
      <c r="C21" s="4">
        <f t="shared" ref="C21:K21" si="2">C7/$L7*100</f>
        <v>0</v>
      </c>
      <c r="D21" s="4">
        <f t="shared" si="2"/>
        <v>9.7775604986555853E-2</v>
      </c>
      <c r="E21" s="4">
        <f t="shared" si="2"/>
        <v>0.70887313615252989</v>
      </c>
      <c r="F21" s="4">
        <f t="shared" si="2"/>
        <v>2.7866047421168418</v>
      </c>
      <c r="G21" s="4">
        <f t="shared" si="2"/>
        <v>6.8198484478122712</v>
      </c>
      <c r="H21" s="4">
        <f t="shared" si="2"/>
        <v>11.806404302126619</v>
      </c>
      <c r="I21" s="4">
        <f t="shared" si="2"/>
        <v>17.721828403813248</v>
      </c>
      <c r="J21" s="4">
        <f t="shared" si="2"/>
        <v>9.8508922023955012</v>
      </c>
      <c r="K21" s="4">
        <f t="shared" si="2"/>
        <v>50.207773160596439</v>
      </c>
      <c r="L21" s="3">
        <f>SUM(B21:K21)</f>
        <v>100</v>
      </c>
    </row>
    <row r="22" spans="1:12" x14ac:dyDescent="0.25">
      <c r="A22" s="1" t="s">
        <v>1</v>
      </c>
      <c r="B22" s="4">
        <f t="shared" ref="B22:K29" si="3">B8/$L8*100</f>
        <v>4.790583082398029E-2</v>
      </c>
      <c r="C22" s="4">
        <f t="shared" si="3"/>
        <v>6.8436901177114692E-2</v>
      </c>
      <c r="D22" s="4">
        <f t="shared" si="3"/>
        <v>0.69805639200656988</v>
      </c>
      <c r="E22" s="4">
        <f t="shared" si="3"/>
        <v>2.0736381056665754</v>
      </c>
      <c r="F22" s="4">
        <f t="shared" si="3"/>
        <v>5.5570763755817136</v>
      </c>
      <c r="G22" s="4">
        <f t="shared" si="3"/>
        <v>9.8891322200930745</v>
      </c>
      <c r="H22" s="4">
        <f t="shared" si="3"/>
        <v>13.653161784834383</v>
      </c>
      <c r="I22" s="4">
        <f t="shared" si="3"/>
        <v>17.266630166986037</v>
      </c>
      <c r="J22" s="4">
        <f t="shared" si="3"/>
        <v>8.1166164796058045</v>
      </c>
      <c r="K22" s="4">
        <f t="shared" si="3"/>
        <v>42.629345743224746</v>
      </c>
      <c r="L22" s="3">
        <f t="shared" ref="L22:L29" si="4">SUM(B22:K22)</f>
        <v>100</v>
      </c>
    </row>
    <row r="23" spans="1:12" x14ac:dyDescent="0.25">
      <c r="A23" s="1" t="s">
        <v>2</v>
      </c>
      <c r="B23" s="4">
        <f t="shared" si="3"/>
        <v>3.8714672861014321E-2</v>
      </c>
      <c r="C23" s="4">
        <f t="shared" si="3"/>
        <v>0.25164537359659311</v>
      </c>
      <c r="D23" s="4">
        <f t="shared" si="3"/>
        <v>0.76461478900503288</v>
      </c>
      <c r="E23" s="4">
        <f t="shared" si="3"/>
        <v>2.8552071234998064</v>
      </c>
      <c r="F23" s="4">
        <f t="shared" si="3"/>
        <v>7.4816105303910181</v>
      </c>
      <c r="G23" s="4">
        <f t="shared" si="3"/>
        <v>13.463027487417731</v>
      </c>
      <c r="H23" s="4">
        <f t="shared" si="3"/>
        <v>18.418505613627563</v>
      </c>
      <c r="I23" s="4">
        <f t="shared" si="3"/>
        <v>20.092915214866434</v>
      </c>
      <c r="J23" s="4">
        <f t="shared" si="3"/>
        <v>8.555942702284165</v>
      </c>
      <c r="K23" s="4">
        <f t="shared" si="3"/>
        <v>28.077816492450641</v>
      </c>
      <c r="L23" s="3">
        <f t="shared" si="4"/>
        <v>100</v>
      </c>
    </row>
    <row r="24" spans="1:12" x14ac:dyDescent="0.25">
      <c r="A24" s="1" t="s">
        <v>3</v>
      </c>
      <c r="B24" s="4">
        <f t="shared" si="3"/>
        <v>2.0681097476906107E-2</v>
      </c>
      <c r="C24" s="4">
        <f t="shared" si="3"/>
        <v>0.13787398317937405</v>
      </c>
      <c r="D24" s="4">
        <f t="shared" si="3"/>
        <v>0.73762581000965122</v>
      </c>
      <c r="E24" s="4">
        <f t="shared" si="3"/>
        <v>2.2335585275058594</v>
      </c>
      <c r="F24" s="4">
        <f t="shared" si="3"/>
        <v>6.1216048531642082</v>
      </c>
      <c r="G24" s="4">
        <f t="shared" si="3"/>
        <v>10.809320281262925</v>
      </c>
      <c r="H24" s="4">
        <f t="shared" si="3"/>
        <v>16.31049221011995</v>
      </c>
      <c r="I24" s="4">
        <f t="shared" si="3"/>
        <v>18.330346063697782</v>
      </c>
      <c r="J24" s="4">
        <f t="shared" si="3"/>
        <v>8.6378050461877844</v>
      </c>
      <c r="K24" s="4">
        <f t="shared" si="3"/>
        <v>36.660692127395563</v>
      </c>
      <c r="L24" s="3">
        <f t="shared" si="4"/>
        <v>100</v>
      </c>
    </row>
    <row r="25" spans="1:12" x14ac:dyDescent="0.25">
      <c r="A25" s="1" t="s">
        <v>4</v>
      </c>
      <c r="B25" s="4">
        <f t="shared" si="3"/>
        <v>0.11534025374855825</v>
      </c>
      <c r="C25" s="4">
        <f t="shared" si="3"/>
        <v>1.5993848519800076</v>
      </c>
      <c r="D25" s="4">
        <f t="shared" si="3"/>
        <v>4.3291041906958867</v>
      </c>
      <c r="E25" s="4">
        <f t="shared" si="3"/>
        <v>8.8811995386389864</v>
      </c>
      <c r="F25" s="4">
        <f t="shared" si="3"/>
        <v>14.071510957324108</v>
      </c>
      <c r="G25" s="4">
        <f t="shared" si="3"/>
        <v>18.03921568627451</v>
      </c>
      <c r="H25" s="4">
        <f t="shared" si="3"/>
        <v>16.678200692041521</v>
      </c>
      <c r="I25" s="4">
        <f t="shared" si="3"/>
        <v>14.47904652056901</v>
      </c>
      <c r="J25" s="4">
        <f t="shared" si="3"/>
        <v>6.2283737024221448</v>
      </c>
      <c r="K25" s="4">
        <f t="shared" si="3"/>
        <v>15.578623606305268</v>
      </c>
      <c r="L25" s="3">
        <f t="shared" si="4"/>
        <v>100</v>
      </c>
    </row>
    <row r="26" spans="1:12" x14ac:dyDescent="0.25">
      <c r="A26" s="1" t="s">
        <v>5</v>
      </c>
      <c r="B26" s="4">
        <f t="shared" si="3"/>
        <v>0.25081788440567065</v>
      </c>
      <c r="C26" s="4">
        <f t="shared" si="3"/>
        <v>2.2791712104689203</v>
      </c>
      <c r="D26" s="4">
        <f t="shared" si="3"/>
        <v>5.9214830970556163</v>
      </c>
      <c r="E26" s="4">
        <f t="shared" si="3"/>
        <v>9.8037077426390411</v>
      </c>
      <c r="F26" s="4">
        <f t="shared" si="3"/>
        <v>12.050163576881134</v>
      </c>
      <c r="G26" s="4">
        <f t="shared" si="3"/>
        <v>11.777535441657578</v>
      </c>
      <c r="H26" s="4">
        <f t="shared" si="3"/>
        <v>12.693565976008724</v>
      </c>
      <c r="I26" s="4">
        <f t="shared" si="3"/>
        <v>12.748091603053435</v>
      </c>
      <c r="J26" s="4">
        <f t="shared" si="3"/>
        <v>6.4558342420937844</v>
      </c>
      <c r="K26" s="4">
        <f t="shared" si="3"/>
        <v>26.019629225736097</v>
      </c>
      <c r="L26" s="3">
        <f t="shared" si="4"/>
        <v>100</v>
      </c>
    </row>
    <row r="27" spans="1:12" x14ac:dyDescent="0.25">
      <c r="A27" s="1" t="s">
        <v>6</v>
      </c>
      <c r="B27" s="4">
        <f t="shared" si="3"/>
        <v>0.28223530360454802</v>
      </c>
      <c r="C27" s="4">
        <f t="shared" si="3"/>
        <v>2.9755664865736633</v>
      </c>
      <c r="D27" s="4">
        <f t="shared" si="3"/>
        <v>6.991371663575519</v>
      </c>
      <c r="E27" s="4">
        <f t="shared" si="3"/>
        <v>10.821707926780098</v>
      </c>
      <c r="F27" s="4">
        <f t="shared" si="3"/>
        <v>14.152084509313765</v>
      </c>
      <c r="G27" s="4">
        <f t="shared" si="3"/>
        <v>16.538988791226515</v>
      </c>
      <c r="H27" s="4">
        <f t="shared" si="3"/>
        <v>16.579308120312877</v>
      </c>
      <c r="I27" s="4">
        <f t="shared" si="3"/>
        <v>13.21667607451012</v>
      </c>
      <c r="J27" s="4">
        <f t="shared" si="3"/>
        <v>5.3140875735827757</v>
      </c>
      <c r="K27" s="4">
        <f t="shared" si="3"/>
        <v>13.127973550520119</v>
      </c>
      <c r="L27" s="3">
        <f t="shared" si="4"/>
        <v>100.00000000000001</v>
      </c>
    </row>
    <row r="28" spans="1:12" x14ac:dyDescent="0.25">
      <c r="A28" s="1" t="s">
        <v>7</v>
      </c>
      <c r="B28" s="4">
        <f t="shared" si="3"/>
        <v>0.20731247644176404</v>
      </c>
      <c r="C28" s="4">
        <f t="shared" si="3"/>
        <v>2.6950621937429324</v>
      </c>
      <c r="D28" s="4">
        <f t="shared" si="3"/>
        <v>6.2947606483226535</v>
      </c>
      <c r="E28" s="4">
        <f t="shared" si="3"/>
        <v>10.196004523181305</v>
      </c>
      <c r="F28" s="4">
        <f t="shared" si="3"/>
        <v>15.793441387108933</v>
      </c>
      <c r="G28" s="4">
        <f t="shared" si="3"/>
        <v>15.642668676969468</v>
      </c>
      <c r="H28" s="4">
        <f t="shared" si="3"/>
        <v>15.548435733132305</v>
      </c>
      <c r="I28" s="4">
        <f t="shared" si="3"/>
        <v>12.796833773087071</v>
      </c>
      <c r="J28" s="4">
        <f t="shared" si="3"/>
        <v>4.2216358839050132</v>
      </c>
      <c r="K28" s="4">
        <f t="shared" si="3"/>
        <v>16.603844704108557</v>
      </c>
      <c r="L28" s="3">
        <f t="shared" si="4"/>
        <v>100</v>
      </c>
    </row>
    <row r="29" spans="1:12" x14ac:dyDescent="0.25">
      <c r="A29" s="1" t="s">
        <v>8</v>
      </c>
      <c r="B29" s="4">
        <f t="shared" si="3"/>
        <v>0.11747359840811288</v>
      </c>
      <c r="C29" s="4">
        <f t="shared" si="3"/>
        <v>1.1807295350203182</v>
      </c>
      <c r="D29" s="4">
        <f t="shared" si="3"/>
        <v>3.1154477781906667</v>
      </c>
      <c r="E29" s="4">
        <f t="shared" si="3"/>
        <v>5.8592953981515885</v>
      </c>
      <c r="F29" s="4">
        <f t="shared" si="3"/>
        <v>9.7275331743044475</v>
      </c>
      <c r="G29" s="4">
        <f t="shared" si="3"/>
        <v>13.173824964338371</v>
      </c>
      <c r="H29" s="4">
        <f t="shared" si="3"/>
        <v>15.536482744566845</v>
      </c>
      <c r="I29" s="4">
        <f t="shared" si="3"/>
        <v>16.006377138199298</v>
      </c>
      <c r="J29" s="4">
        <f t="shared" si="3"/>
        <v>7.2054469390935347</v>
      </c>
      <c r="K29" s="4">
        <f t="shared" si="3"/>
        <v>28.077388729726817</v>
      </c>
      <c r="L29" s="3">
        <f t="shared" si="4"/>
        <v>100</v>
      </c>
    </row>
    <row r="31" spans="1:12" x14ac:dyDescent="0.25">
      <c r="A31" s="10" t="s">
        <v>17</v>
      </c>
      <c r="B31" s="10" t="s">
        <v>19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x14ac:dyDescent="0.25">
      <c r="A32" s="10"/>
      <c r="B32" s="1" t="s">
        <v>9</v>
      </c>
      <c r="C32" s="1" t="s">
        <v>10</v>
      </c>
      <c r="D32" s="1" t="s">
        <v>11</v>
      </c>
      <c r="E32" s="1" t="s">
        <v>12</v>
      </c>
      <c r="F32" s="1" t="s">
        <v>13</v>
      </c>
      <c r="G32" s="1" t="s">
        <v>14</v>
      </c>
      <c r="H32" s="1" t="s">
        <v>15</v>
      </c>
      <c r="I32" s="1" t="s">
        <v>16</v>
      </c>
      <c r="J32" s="1">
        <v>9500</v>
      </c>
      <c r="K32" s="1" t="s">
        <v>21</v>
      </c>
      <c r="L32" s="1" t="s">
        <v>18</v>
      </c>
    </row>
    <row r="33" spans="1:12" x14ac:dyDescent="0.25">
      <c r="A33" s="1" t="s">
        <v>0</v>
      </c>
      <c r="B33" s="4">
        <f>B7/B$15*100</f>
        <v>0</v>
      </c>
      <c r="C33" s="4">
        <f t="shared" ref="C33:K33" si="5">C7/C$15*100</f>
        <v>0</v>
      </c>
      <c r="D33" s="4">
        <f t="shared" si="5"/>
        <v>0.15390534821085033</v>
      </c>
      <c r="E33" s="4">
        <f t="shared" si="5"/>
        <v>0.59328968903436985</v>
      </c>
      <c r="F33" s="4">
        <f t="shared" si="5"/>
        <v>1.4048059149722736</v>
      </c>
      <c r="G33" s="4">
        <f t="shared" si="5"/>
        <v>2.5386715195632394</v>
      </c>
      <c r="H33" s="4">
        <f t="shared" si="5"/>
        <v>3.7265643083095443</v>
      </c>
      <c r="I33" s="4">
        <f t="shared" si="5"/>
        <v>5.4294915000374449</v>
      </c>
      <c r="J33" s="4">
        <f t="shared" si="5"/>
        <v>6.704375311928132</v>
      </c>
      <c r="K33" s="4">
        <f t="shared" si="5"/>
        <v>8.7691585194040051</v>
      </c>
      <c r="L33" s="4">
        <f>L7/L$15*100</f>
        <v>4.9039233784447935</v>
      </c>
    </row>
    <row r="34" spans="1:12" x14ac:dyDescent="0.25">
      <c r="A34" s="1" t="s">
        <v>1</v>
      </c>
      <c r="B34" s="4">
        <f t="shared" ref="B34:K40" si="6">B8/B$15*100</f>
        <v>7.1428571428571423</v>
      </c>
      <c r="C34" s="4">
        <f t="shared" si="6"/>
        <v>1.015228426395939</v>
      </c>
      <c r="D34" s="4">
        <f t="shared" si="6"/>
        <v>3.9245863793766835</v>
      </c>
      <c r="E34" s="4">
        <f t="shared" si="6"/>
        <v>6.19885433715221</v>
      </c>
      <c r="F34" s="4">
        <f t="shared" si="6"/>
        <v>10.006161429451632</v>
      </c>
      <c r="G34" s="4">
        <f t="shared" si="6"/>
        <v>13.148316651501366</v>
      </c>
      <c r="H34" s="4">
        <f t="shared" si="6"/>
        <v>15.392330838669857</v>
      </c>
      <c r="I34" s="4">
        <f t="shared" si="6"/>
        <v>18.894630420130305</v>
      </c>
      <c r="J34" s="4">
        <f t="shared" si="6"/>
        <v>19.730494094160704</v>
      </c>
      <c r="K34" s="4">
        <f t="shared" si="6"/>
        <v>26.593519190539212</v>
      </c>
      <c r="L34" s="4">
        <f t="shared" ref="L34" si="7">L8/L$15*100</f>
        <v>17.515553264687199</v>
      </c>
    </row>
    <row r="35" spans="1:12" x14ac:dyDescent="0.25">
      <c r="A35" s="1" t="s">
        <v>2</v>
      </c>
      <c r="B35" s="4">
        <f t="shared" si="6"/>
        <v>4.0816326530612246</v>
      </c>
      <c r="C35" s="4">
        <f t="shared" si="6"/>
        <v>2.6395939086294415</v>
      </c>
      <c r="D35" s="4">
        <f t="shared" si="6"/>
        <v>3.0396306271642937</v>
      </c>
      <c r="E35" s="4">
        <f t="shared" si="6"/>
        <v>6.0351882160392796</v>
      </c>
      <c r="F35" s="4">
        <f t="shared" si="6"/>
        <v>9.5255699322242755</v>
      </c>
      <c r="G35" s="4">
        <f t="shared" si="6"/>
        <v>12.656960873521383</v>
      </c>
      <c r="H35" s="4">
        <f t="shared" si="6"/>
        <v>14.682509065658515</v>
      </c>
      <c r="I35" s="4">
        <f t="shared" si="6"/>
        <v>15.547068074589978</v>
      </c>
      <c r="J35" s="4">
        <f t="shared" si="6"/>
        <v>14.706371651971386</v>
      </c>
      <c r="K35" s="4">
        <f t="shared" si="6"/>
        <v>12.385262348973232</v>
      </c>
      <c r="L35" s="4">
        <f t="shared" ref="L35" si="8">L9/L$15*100</f>
        <v>12.385073660741043</v>
      </c>
    </row>
    <row r="36" spans="1:12" x14ac:dyDescent="0.25">
      <c r="A36" s="1" t="s">
        <v>3</v>
      </c>
      <c r="B36" s="4">
        <f t="shared" si="6"/>
        <v>3.0612244897959182</v>
      </c>
      <c r="C36" s="4">
        <f t="shared" si="6"/>
        <v>2.030456852791878</v>
      </c>
      <c r="D36" s="4">
        <f t="shared" si="6"/>
        <v>4.116968064640246</v>
      </c>
      <c r="E36" s="4">
        <f t="shared" si="6"/>
        <v>6.62847790507365</v>
      </c>
      <c r="F36" s="4">
        <f t="shared" si="6"/>
        <v>10.942698706099815</v>
      </c>
      <c r="G36" s="4">
        <f t="shared" si="6"/>
        <v>14.267515923566879</v>
      </c>
      <c r="H36" s="4">
        <f t="shared" si="6"/>
        <v>18.254764292878637</v>
      </c>
      <c r="I36" s="4">
        <f t="shared" si="6"/>
        <v>19.913128135999401</v>
      </c>
      <c r="J36" s="4">
        <f t="shared" si="6"/>
        <v>20.84511728497754</v>
      </c>
      <c r="K36" s="4">
        <f t="shared" si="6"/>
        <v>22.704179652478334</v>
      </c>
      <c r="L36" s="4">
        <f t="shared" ref="L36" si="9">L10/L$15*100</f>
        <v>17.388489984776381</v>
      </c>
    </row>
    <row r="37" spans="1:12" x14ac:dyDescent="0.25">
      <c r="A37" s="1" t="s">
        <v>4</v>
      </c>
      <c r="B37" s="4">
        <f t="shared" si="6"/>
        <v>15.306122448979592</v>
      </c>
      <c r="C37" s="4">
        <f t="shared" si="6"/>
        <v>21.116751269035532</v>
      </c>
      <c r="D37" s="4">
        <f t="shared" si="6"/>
        <v>21.662177760677185</v>
      </c>
      <c r="E37" s="4">
        <f t="shared" si="6"/>
        <v>23.629296235679213</v>
      </c>
      <c r="F37" s="4">
        <f t="shared" si="6"/>
        <v>22.55083179297597</v>
      </c>
      <c r="G37" s="4">
        <f t="shared" si="6"/>
        <v>21.346678798908098</v>
      </c>
      <c r="H37" s="4">
        <f t="shared" si="6"/>
        <v>16.734819844147829</v>
      </c>
      <c r="I37" s="4">
        <f t="shared" si="6"/>
        <v>14.101699992511046</v>
      </c>
      <c r="J37" s="4">
        <f t="shared" si="6"/>
        <v>13.475295291964731</v>
      </c>
      <c r="K37" s="4">
        <f t="shared" si="6"/>
        <v>8.6496178969389064</v>
      </c>
      <c r="L37" s="4">
        <f t="shared" ref="L37" si="10">L11/L$15*100</f>
        <v>15.589225992831713</v>
      </c>
    </row>
    <row r="38" spans="1:12" x14ac:dyDescent="0.25">
      <c r="A38" s="1" t="s">
        <v>5</v>
      </c>
      <c r="B38" s="4">
        <f t="shared" si="6"/>
        <v>23.469387755102041</v>
      </c>
      <c r="C38" s="4">
        <f t="shared" si="6"/>
        <v>21.218274111675125</v>
      </c>
      <c r="D38" s="4">
        <f t="shared" si="6"/>
        <v>20.892651019622932</v>
      </c>
      <c r="E38" s="4">
        <f t="shared" si="6"/>
        <v>18.391980360065467</v>
      </c>
      <c r="F38" s="4">
        <f t="shared" si="6"/>
        <v>13.61675908810844</v>
      </c>
      <c r="G38" s="4">
        <f t="shared" si="6"/>
        <v>9.8271155595996369</v>
      </c>
      <c r="H38" s="4">
        <f t="shared" si="6"/>
        <v>8.9807885194043671</v>
      </c>
      <c r="I38" s="4">
        <f t="shared" si="6"/>
        <v>8.7545869841983084</v>
      </c>
      <c r="J38" s="4">
        <f t="shared" si="6"/>
        <v>9.8486108800532346</v>
      </c>
      <c r="K38" s="4">
        <f t="shared" si="6"/>
        <v>10.186568757204457</v>
      </c>
      <c r="L38" s="4">
        <f t="shared" ref="L38" si="11">L12/L$15*100</f>
        <v>10.992172422473418</v>
      </c>
    </row>
    <row r="39" spans="1:12" x14ac:dyDescent="0.25">
      <c r="A39" s="1" t="s">
        <v>6</v>
      </c>
      <c r="B39" s="4">
        <f t="shared" si="6"/>
        <v>35.714285714285715</v>
      </c>
      <c r="C39" s="4">
        <f t="shared" si="6"/>
        <v>37.461928934010153</v>
      </c>
      <c r="D39" s="4">
        <f t="shared" si="6"/>
        <v>33.358984224701807</v>
      </c>
      <c r="E39" s="4">
        <f t="shared" si="6"/>
        <v>27.454991816693948</v>
      </c>
      <c r="F39" s="4">
        <f t="shared" si="6"/>
        <v>21.626617375231053</v>
      </c>
      <c r="G39" s="4">
        <f t="shared" si="6"/>
        <v>18.662420382165603</v>
      </c>
      <c r="H39" s="4">
        <f t="shared" si="6"/>
        <v>15.862973535992595</v>
      </c>
      <c r="I39" s="4">
        <f t="shared" si="6"/>
        <v>12.274395266981204</v>
      </c>
      <c r="J39" s="4">
        <f t="shared" si="6"/>
        <v>10.963234070870072</v>
      </c>
      <c r="K39" s="4">
        <f t="shared" si="6"/>
        <v>6.9504333347564353</v>
      </c>
      <c r="L39" s="4">
        <f t="shared" ref="L39" si="12">L13/L$15*100</f>
        <v>14.86520503937763</v>
      </c>
    </row>
    <row r="40" spans="1:12" x14ac:dyDescent="0.25">
      <c r="A40" s="1" t="s">
        <v>7</v>
      </c>
      <c r="B40" s="4">
        <f t="shared" si="6"/>
        <v>11.224489795918368</v>
      </c>
      <c r="C40" s="4">
        <f t="shared" si="6"/>
        <v>14.517766497461929</v>
      </c>
      <c r="D40" s="4">
        <f t="shared" si="6"/>
        <v>12.851096575606002</v>
      </c>
      <c r="E40" s="4">
        <f t="shared" si="6"/>
        <v>11.067921440261866</v>
      </c>
      <c r="F40" s="4">
        <f t="shared" si="6"/>
        <v>10.326555760936538</v>
      </c>
      <c r="G40" s="4">
        <f t="shared" si="6"/>
        <v>7.5523202911737943</v>
      </c>
      <c r="H40" s="4">
        <f t="shared" si="6"/>
        <v>6.3652495949386632</v>
      </c>
      <c r="I40" s="4">
        <f t="shared" si="6"/>
        <v>5.0849996255523102</v>
      </c>
      <c r="J40" s="4">
        <f t="shared" si="6"/>
        <v>3.7265014140741974</v>
      </c>
      <c r="K40" s="4">
        <f t="shared" si="6"/>
        <v>3.7612602997054179</v>
      </c>
      <c r="L40" s="4">
        <f t="shared" ref="L40" si="13">L14/L$15*100</f>
        <v>6.3603562566678251</v>
      </c>
    </row>
    <row r="41" spans="1:12" x14ac:dyDescent="0.25">
      <c r="A41" s="1" t="s">
        <v>8</v>
      </c>
      <c r="B41" s="4">
        <f>B15/B$15*100</f>
        <v>100</v>
      </c>
      <c r="C41" s="4">
        <f t="shared" ref="C41:K41" si="14">C15/C$15*100</f>
        <v>100</v>
      </c>
      <c r="D41" s="4">
        <f t="shared" si="14"/>
        <v>100</v>
      </c>
      <c r="E41" s="4">
        <f t="shared" si="14"/>
        <v>100</v>
      </c>
      <c r="F41" s="4">
        <f t="shared" si="14"/>
        <v>100</v>
      </c>
      <c r="G41" s="4">
        <f t="shared" si="14"/>
        <v>100</v>
      </c>
      <c r="H41" s="4">
        <f t="shared" si="14"/>
        <v>100</v>
      </c>
      <c r="I41" s="4">
        <f t="shared" si="14"/>
        <v>100</v>
      </c>
      <c r="J41" s="4">
        <f t="shared" si="14"/>
        <v>100</v>
      </c>
      <c r="K41" s="4">
        <f t="shared" si="14"/>
        <v>100</v>
      </c>
      <c r="L41" s="4">
        <f>L15/L$15*100</f>
        <v>100</v>
      </c>
    </row>
    <row r="43" spans="1:12" x14ac:dyDescent="0.25">
      <c r="B43" s="1" t="s">
        <v>9</v>
      </c>
      <c r="C43" s="1" t="s">
        <v>10</v>
      </c>
      <c r="D43" s="1" t="s">
        <v>11</v>
      </c>
      <c r="E43" s="1" t="s">
        <v>12</v>
      </c>
      <c r="F43" s="1" t="s">
        <v>13</v>
      </c>
      <c r="G43" s="1" t="s">
        <v>14</v>
      </c>
      <c r="H43" s="1" t="s">
        <v>15</v>
      </c>
      <c r="I43" s="1" t="s">
        <v>16</v>
      </c>
      <c r="J43" s="1" t="s">
        <v>22</v>
      </c>
      <c r="K43" s="1" t="s">
        <v>21</v>
      </c>
    </row>
    <row r="44" spans="1:12" x14ac:dyDescent="0.25">
      <c r="A44" s="1" t="s">
        <v>0</v>
      </c>
      <c r="B44" s="5">
        <f>B7/$L$15*100</f>
        <v>0</v>
      </c>
      <c r="C44" s="5">
        <f t="shared" ref="C44:K44" si="15">C7/$L$15*100</f>
        <v>0</v>
      </c>
      <c r="D44" s="5">
        <f t="shared" si="15"/>
        <v>4.7948407513515451E-3</v>
      </c>
      <c r="E44" s="5">
        <f t="shared" si="15"/>
        <v>3.4762595447298712E-2</v>
      </c>
      <c r="F44" s="5">
        <f t="shared" si="15"/>
        <v>0.13665296141351907</v>
      </c>
      <c r="G44" s="5">
        <f t="shared" si="15"/>
        <v>0.33444014240677034</v>
      </c>
      <c r="H44" s="5">
        <f t="shared" si="15"/>
        <v>0.57897702072569912</v>
      </c>
      <c r="I44" s="5">
        <f t="shared" si="15"/>
        <v>0.86906488618246769</v>
      </c>
      <c r="J44" s="5">
        <f t="shared" si="15"/>
        <v>0.48308020569866822</v>
      </c>
      <c r="K44" s="5">
        <f t="shared" si="15"/>
        <v>2.4621507258190189</v>
      </c>
    </row>
    <row r="45" spans="1:12" x14ac:dyDescent="0.25">
      <c r="A45" s="1" t="s">
        <v>1</v>
      </c>
      <c r="B45" s="5">
        <f t="shared" ref="B45:K51" si="16">B8/$L$15*100</f>
        <v>8.3909713148652056E-3</v>
      </c>
      <c r="C45" s="5">
        <f t="shared" si="16"/>
        <v>1.1987101878378864E-2</v>
      </c>
      <c r="D45" s="5">
        <f t="shared" si="16"/>
        <v>0.12226843915946442</v>
      </c>
      <c r="E45" s="5">
        <f t="shared" si="16"/>
        <v>0.36320918691487958</v>
      </c>
      <c r="F45" s="5">
        <f t="shared" si="16"/>
        <v>0.97335267252436375</v>
      </c>
      <c r="G45" s="5">
        <f t="shared" si="16"/>
        <v>1.7321362214257459</v>
      </c>
      <c r="H45" s="5">
        <f t="shared" si="16"/>
        <v>2.3914268247365835</v>
      </c>
      <c r="I45" s="5">
        <f t="shared" si="16"/>
        <v>3.0243458039149873</v>
      </c>
      <c r="J45" s="5">
        <f t="shared" si="16"/>
        <v>1.4216702827757333</v>
      </c>
      <c r="K45" s="5">
        <f t="shared" si="16"/>
        <v>7.4667657600421951</v>
      </c>
    </row>
    <row r="46" spans="1:12" x14ac:dyDescent="0.25">
      <c r="A46" s="1" t="s">
        <v>2</v>
      </c>
      <c r="B46" s="5">
        <f t="shared" si="16"/>
        <v>4.7948407513515451E-3</v>
      </c>
      <c r="C46" s="5">
        <f t="shared" si="16"/>
        <v>3.116646488378505E-2</v>
      </c>
      <c r="D46" s="5">
        <f t="shared" si="16"/>
        <v>9.4698104839193026E-2</v>
      </c>
      <c r="E46" s="5">
        <f t="shared" si="16"/>
        <v>0.35361950541217652</v>
      </c>
      <c r="F46" s="5">
        <f t="shared" si="16"/>
        <v>0.92660297519868617</v>
      </c>
      <c r="G46" s="5">
        <f t="shared" si="16"/>
        <v>1.6674058712825</v>
      </c>
      <c r="H46" s="5">
        <f t="shared" si="16"/>
        <v>2.2811454874554977</v>
      </c>
      <c r="I46" s="5">
        <f t="shared" si="16"/>
        <v>2.4885223499514519</v>
      </c>
      <c r="J46" s="5">
        <f t="shared" si="16"/>
        <v>1.0596598060486917</v>
      </c>
      <c r="K46" s="5">
        <f t="shared" si="16"/>
        <v>3.4774582549177082</v>
      </c>
    </row>
    <row r="47" spans="1:12" x14ac:dyDescent="0.25">
      <c r="A47" s="1" t="s">
        <v>3</v>
      </c>
      <c r="B47" s="5">
        <f t="shared" si="16"/>
        <v>3.5961305635136592E-3</v>
      </c>
      <c r="C47" s="5">
        <f t="shared" si="16"/>
        <v>2.3974203756757729E-2</v>
      </c>
      <c r="D47" s="5">
        <f t="shared" si="16"/>
        <v>0.12826199009865386</v>
      </c>
      <c r="E47" s="5">
        <f t="shared" si="16"/>
        <v>0.38838210085947522</v>
      </c>
      <c r="F47" s="5">
        <f t="shared" si="16"/>
        <v>1.0644546468000431</v>
      </c>
      <c r="G47" s="5">
        <f t="shared" si="16"/>
        <v>1.879577574529806</v>
      </c>
      <c r="H47" s="5">
        <f t="shared" si="16"/>
        <v>2.8361483044244391</v>
      </c>
      <c r="I47" s="5">
        <f t="shared" si="16"/>
        <v>3.1873703894609404</v>
      </c>
      <c r="J47" s="5">
        <f t="shared" si="16"/>
        <v>1.5019838653608717</v>
      </c>
      <c r="K47" s="5">
        <f t="shared" si="16"/>
        <v>6.3747407789218808</v>
      </c>
    </row>
    <row r="48" spans="1:12" x14ac:dyDescent="0.25">
      <c r="A48" s="1" t="s">
        <v>4</v>
      </c>
      <c r="B48" s="5">
        <f t="shared" si="16"/>
        <v>1.7980652817568298E-2</v>
      </c>
      <c r="C48" s="5">
        <f t="shared" si="16"/>
        <v>0.2493317190702804</v>
      </c>
      <c r="D48" s="5">
        <f t="shared" si="16"/>
        <v>0.67487383575273008</v>
      </c>
      <c r="E48" s="5">
        <f t="shared" si="16"/>
        <v>1.3845102669527587</v>
      </c>
      <c r="F48" s="5">
        <f t="shared" si="16"/>
        <v>2.1936396437433321</v>
      </c>
      <c r="G48" s="5">
        <f t="shared" si="16"/>
        <v>2.8121741006676815</v>
      </c>
      <c r="H48" s="5">
        <f t="shared" si="16"/>
        <v>2.6000023974203756</v>
      </c>
      <c r="I48" s="5">
        <f t="shared" si="16"/>
        <v>2.2571712836987401</v>
      </c>
      <c r="J48" s="5">
        <f t="shared" si="16"/>
        <v>0.97095525214868794</v>
      </c>
      <c r="K48" s="5">
        <f t="shared" si="16"/>
        <v>2.4285868405595581</v>
      </c>
    </row>
    <row r="49" spans="1:12" x14ac:dyDescent="0.25">
      <c r="A49" s="1" t="s">
        <v>5</v>
      </c>
      <c r="B49" s="5">
        <f t="shared" si="16"/>
        <v>2.7570334320271388E-2</v>
      </c>
      <c r="C49" s="5">
        <f t="shared" si="16"/>
        <v>0.25053042925811825</v>
      </c>
      <c r="D49" s="5">
        <f t="shared" si="16"/>
        <v>0.65089963199597234</v>
      </c>
      <c r="E49" s="5">
        <f t="shared" si="16"/>
        <v>1.07764045886626</v>
      </c>
      <c r="F49" s="5">
        <f t="shared" si="16"/>
        <v>1.3245747575608644</v>
      </c>
      <c r="G49" s="5">
        <f t="shared" si="16"/>
        <v>1.2946070028649175</v>
      </c>
      <c r="H49" s="5">
        <f t="shared" si="16"/>
        <v>1.3952986586432998</v>
      </c>
      <c r="I49" s="5">
        <f t="shared" si="16"/>
        <v>1.4012922095824891</v>
      </c>
      <c r="J49" s="5">
        <f t="shared" si="16"/>
        <v>0.70963643120002873</v>
      </c>
      <c r="K49" s="5">
        <f t="shared" si="16"/>
        <v>2.8601225081811972</v>
      </c>
    </row>
    <row r="50" spans="1:12" x14ac:dyDescent="0.25">
      <c r="A50" s="1" t="s">
        <v>6</v>
      </c>
      <c r="B50" s="5">
        <f t="shared" si="16"/>
        <v>4.1954856574326023E-2</v>
      </c>
      <c r="C50" s="5">
        <f t="shared" si="16"/>
        <v>0.44232405931218011</v>
      </c>
      <c r="D50" s="5">
        <f t="shared" si="16"/>
        <v>1.0392817328554476</v>
      </c>
      <c r="E50" s="5">
        <f t="shared" si="16"/>
        <v>1.6086690720784436</v>
      </c>
      <c r="F50" s="5">
        <f t="shared" si="16"/>
        <v>2.1037363796554907</v>
      </c>
      <c r="G50" s="5">
        <f t="shared" si="16"/>
        <v>2.4585545952555048</v>
      </c>
      <c r="H50" s="5">
        <f t="shared" si="16"/>
        <v>2.4645481461946948</v>
      </c>
      <c r="I50" s="5">
        <f t="shared" si="16"/>
        <v>1.9646859978662958</v>
      </c>
      <c r="J50" s="5">
        <f t="shared" si="16"/>
        <v>0.78995001378516716</v>
      </c>
      <c r="K50" s="5">
        <f t="shared" si="16"/>
        <v>1.9515001858000793</v>
      </c>
    </row>
    <row r="51" spans="1:12" x14ac:dyDescent="0.25">
      <c r="A51" s="1" t="s">
        <v>7</v>
      </c>
      <c r="B51" s="5">
        <f t="shared" si="16"/>
        <v>1.3185812066216751E-2</v>
      </c>
      <c r="C51" s="5">
        <f t="shared" si="16"/>
        <v>0.17141555686081777</v>
      </c>
      <c r="D51" s="5">
        <f t="shared" si="16"/>
        <v>0.40036920273785409</v>
      </c>
      <c r="E51" s="5">
        <f t="shared" si="16"/>
        <v>0.64850221162029653</v>
      </c>
      <c r="F51" s="5">
        <f t="shared" si="16"/>
        <v>1.0045191374081488</v>
      </c>
      <c r="G51" s="5">
        <f t="shared" si="16"/>
        <v>0.99492945590544579</v>
      </c>
      <c r="H51" s="5">
        <f t="shared" si="16"/>
        <v>0.98893590496625627</v>
      </c>
      <c r="I51" s="5">
        <f t="shared" si="16"/>
        <v>0.81392421754192479</v>
      </c>
      <c r="J51" s="5">
        <f t="shared" si="16"/>
        <v>0.26851108207568658</v>
      </c>
      <c r="K51" s="5">
        <f t="shared" si="16"/>
        <v>1.056063675485178</v>
      </c>
    </row>
    <row r="53" spans="1:12" x14ac:dyDescent="0.25">
      <c r="B53" s="1" t="s">
        <v>9</v>
      </c>
      <c r="C53" s="1" t="s">
        <v>10</v>
      </c>
      <c r="D53" s="1" t="s">
        <v>11</v>
      </c>
      <c r="E53" s="1" t="s">
        <v>12</v>
      </c>
      <c r="F53" s="1" t="s">
        <v>13</v>
      </c>
      <c r="G53" s="1" t="s">
        <v>14</v>
      </c>
      <c r="H53" s="1" t="s">
        <v>15</v>
      </c>
      <c r="I53" s="1" t="s">
        <v>16</v>
      </c>
      <c r="J53" s="1">
        <v>9500</v>
      </c>
      <c r="K53" s="1" t="s">
        <v>21</v>
      </c>
      <c r="L53" s="1" t="s">
        <v>18</v>
      </c>
    </row>
    <row r="54" spans="1:12" x14ac:dyDescent="0.25">
      <c r="B54" s="5">
        <f>B15/$L$15*100</f>
        <v>0.11747359840811288</v>
      </c>
      <c r="C54" s="5">
        <f t="shared" ref="C54:K54" si="17">C15/$L$15*100</f>
        <v>1.1807295350203182</v>
      </c>
      <c r="D54" s="5">
        <f t="shared" si="17"/>
        <v>3.1154477781906667</v>
      </c>
      <c r="E54" s="5">
        <f t="shared" si="17"/>
        <v>5.8592953981515885</v>
      </c>
      <c r="F54" s="5">
        <f t="shared" si="17"/>
        <v>9.7275331743044475</v>
      </c>
      <c r="G54" s="5">
        <f t="shared" si="17"/>
        <v>13.173824964338371</v>
      </c>
      <c r="H54" s="5">
        <f t="shared" si="17"/>
        <v>15.536482744566845</v>
      </c>
      <c r="I54" s="5">
        <f t="shared" si="17"/>
        <v>16.006377138199298</v>
      </c>
      <c r="J54" s="5">
        <f t="shared" si="17"/>
        <v>7.2054469390935347</v>
      </c>
      <c r="K54" s="5">
        <f t="shared" si="17"/>
        <v>28.077388729726817</v>
      </c>
    </row>
  </sheetData>
  <mergeCells count="8">
    <mergeCell ref="A31:A32"/>
    <mergeCell ref="B31:L31"/>
    <mergeCell ref="A3:L3"/>
    <mergeCell ref="A5:A6"/>
    <mergeCell ref="B5:L5"/>
    <mergeCell ref="A17:L17"/>
    <mergeCell ref="A19:A20"/>
    <mergeCell ref="B19:L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Grafy</vt:lpstr>
      </vt:variant>
      <vt:variant>
        <vt:i4>4</vt:i4>
      </vt:variant>
    </vt:vector>
  </HeadingPairs>
  <TitlesOfParts>
    <vt:vector size="5" baseType="lpstr">
      <vt:lpstr>Hárok1</vt:lpstr>
      <vt:lpstr>Graf1</vt:lpstr>
      <vt:lpstr>Graf2</vt:lpstr>
      <vt:lpstr>Graf3</vt:lpstr>
      <vt:lpstr>Graf4</vt:lpstr>
    </vt:vector>
  </TitlesOfParts>
  <Company>PSSR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Dianova</dc:creator>
  <cp:lastModifiedBy>Miroslava Holesova</cp:lastModifiedBy>
  <cp:lastPrinted>2018-02-27T09:25:23Z</cp:lastPrinted>
  <dcterms:created xsi:type="dcterms:W3CDTF">2013-10-10T11:22:54Z</dcterms:created>
  <dcterms:modified xsi:type="dcterms:W3CDTF">2018-03-04T21:18:09Z</dcterms:modified>
</cp:coreProperties>
</file>