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árok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<sst xmlns="http://schemas.openxmlformats.org/spreadsheetml/2006/main" count="199" uniqueCount="154">
  <si>
    <t xml:space="preserve">VEK1OTEL</t>
  </si>
  <si>
    <t xml:space="preserve">CISKRAVY</t>
  </si>
  <si>
    <t xml:space="preserve">PORLAK</t>
  </si>
  <si>
    <t xml:space="preserve">DATOTEL</t>
  </si>
  <si>
    <t xml:space="preserve">CHOVATEL</t>
  </si>
  <si>
    <t xml:space="preserve">ZMENA</t>
  </si>
  <si>
    <t xml:space="preserve">DATUKONL</t>
  </si>
  <si>
    <t xml:space="preserve">DATUKNORL</t>
  </si>
  <si>
    <t xml:space="preserve">MEDZIOBD</t>
  </si>
  <si>
    <t xml:space="preserve">LAKTDNI</t>
  </si>
  <si>
    <t xml:space="preserve">LAKDNIN</t>
  </si>
  <si>
    <t xml:space="preserve">MLIEKCEL</t>
  </si>
  <si>
    <t xml:space="preserve">MLIEKNOR</t>
  </si>
  <si>
    <t xml:space="preserve">TUKNOR</t>
  </si>
  <si>
    <t xml:space="preserve">BIELKNOR</t>
  </si>
  <si>
    <t xml:space="preserve">LAKTOZAN</t>
  </si>
  <si>
    <t xml:space="preserve">INDPER</t>
  </si>
  <si>
    <t xml:space="preserve">DOVVYR</t>
  </si>
  <si>
    <t xml:space="preserve">DATVYR</t>
  </si>
  <si>
    <t xml:space="preserve">PLEM</t>
  </si>
  <si>
    <t xml:space="preserve">kraj</t>
  </si>
  <si>
    <t xml:space="preserve">okres</t>
  </si>
  <si>
    <t xml:space="preserve">podnik</t>
  </si>
  <si>
    <t xml:space="preserve">normovana</t>
  </si>
  <si>
    <t xml:space="preserve">normovanaDatumUkoncenia</t>
  </si>
  <si>
    <t xml:space="preserve">DATNAR</t>
  </si>
  <si>
    <t xml:space="preserve">normovanaDatumUkonceniaDni</t>
  </si>
  <si>
    <t xml:space="preserve">celkovaDatumUkonceniaDni</t>
  </si>
  <si>
    <t xml:space="preserve">SK000800290309</t>
  </si>
  <si>
    <t xml:space="preserve">2018-01-11</t>
  </si>
  <si>
    <t xml:space="preserve">2018-04-20</t>
  </si>
  <si>
    <t xml:space="preserve">2018-05-24</t>
  </si>
  <si>
    <t xml:space="preserve">P0</t>
  </si>
  <si>
    <t xml:space="preserve">2005-06-13</t>
  </si>
  <si>
    <t xml:space="preserve">SK000800414137</t>
  </si>
  <si>
    <t xml:space="preserve">2020-04-24</t>
  </si>
  <si>
    <t xml:space="preserve">2020-05-05</t>
  </si>
  <si>
    <t xml:space="preserve">P1</t>
  </si>
  <si>
    <t xml:space="preserve">2006-06-19</t>
  </si>
  <si>
    <t xml:space="preserve">SK000800668047</t>
  </si>
  <si>
    <t xml:space="preserve">2021-04-19</t>
  </si>
  <si>
    <t xml:space="preserve">2022-02-03</t>
  </si>
  <si>
    <t xml:space="preserve">2007-06-01</t>
  </si>
  <si>
    <t xml:space="preserve">SK000800432519</t>
  </si>
  <si>
    <t xml:space="preserve">2020-12-20</t>
  </si>
  <si>
    <t xml:space="preserve">2021-01-11</t>
  </si>
  <si>
    <t xml:space="preserve">2021-02-12</t>
  </si>
  <si>
    <t xml:space="preserve">2007-01-20</t>
  </si>
  <si>
    <t xml:space="preserve">SK000800192223</t>
  </si>
  <si>
    <t xml:space="preserve">2017-08-23</t>
  </si>
  <si>
    <t xml:space="preserve">2018-03-22</t>
  </si>
  <si>
    <t xml:space="preserve">2005-05-08</t>
  </si>
  <si>
    <t xml:space="preserve">SK000262909701</t>
  </si>
  <si>
    <t xml:space="preserve">2015-07-31</t>
  </si>
  <si>
    <t xml:space="preserve">2015-09-08</t>
  </si>
  <si>
    <t xml:space="preserve">2015-11-09</t>
  </si>
  <si>
    <t xml:space="preserve">2002-04-01</t>
  </si>
  <si>
    <t xml:space="preserve">SK000800236379</t>
  </si>
  <si>
    <t xml:space="preserve">2017-01-27</t>
  </si>
  <si>
    <t xml:space="preserve">2017-09-11</t>
  </si>
  <si>
    <t xml:space="preserve">2005-05-20</t>
  </si>
  <si>
    <t xml:space="preserve">SK000800248406</t>
  </si>
  <si>
    <t xml:space="preserve">2016-10-29</t>
  </si>
  <si>
    <t xml:space="preserve">2017-01-12</t>
  </si>
  <si>
    <t xml:space="preserve">2016-12-28</t>
  </si>
  <si>
    <t xml:space="preserve">2005-06-07</t>
  </si>
  <si>
    <t xml:space="preserve">SK000800591214</t>
  </si>
  <si>
    <t xml:space="preserve">2019-06-06</t>
  </si>
  <si>
    <t xml:space="preserve">2020-02-20</t>
  </si>
  <si>
    <t xml:space="preserve">2020-03-24</t>
  </si>
  <si>
    <t xml:space="preserve">2006-10-28</t>
  </si>
  <si>
    <t xml:space="preserve">SK000033371005</t>
  </si>
  <si>
    <t xml:space="preserve">2015-12-15</t>
  </si>
  <si>
    <t xml:space="preserve">2002-01-23</t>
  </si>
  <si>
    <t xml:space="preserve">SK000132388502</t>
  </si>
  <si>
    <t xml:space="preserve">2015-02-11</t>
  </si>
  <si>
    <t xml:space="preserve">2015-12-09</t>
  </si>
  <si>
    <t xml:space="preserve">2002-11-10</t>
  </si>
  <si>
    <t xml:space="preserve">SK000410431505</t>
  </si>
  <si>
    <t xml:space="preserve">2014-11-27</t>
  </si>
  <si>
    <t xml:space="preserve">2015-09-28</t>
  </si>
  <si>
    <t xml:space="preserve">2015-09-13</t>
  </si>
  <si>
    <t xml:space="preserve">2015-11-26</t>
  </si>
  <si>
    <t xml:space="preserve">2003-01-19</t>
  </si>
  <si>
    <t xml:space="preserve">SK000800414555</t>
  </si>
  <si>
    <t xml:space="preserve">2018-05-29</t>
  </si>
  <si>
    <t xml:space="preserve">2006-06-27</t>
  </si>
  <si>
    <t xml:space="preserve">SK000371719810</t>
  </si>
  <si>
    <t xml:space="preserve">2014-08-29</t>
  </si>
  <si>
    <t xml:space="preserve">2015-06-16</t>
  </si>
  <si>
    <t xml:space="preserve">2015-06-15</t>
  </si>
  <si>
    <t xml:space="preserve">2015-10-15</t>
  </si>
  <si>
    <t xml:space="preserve">2002-04-15</t>
  </si>
  <si>
    <t xml:space="preserve">SK000801026355</t>
  </si>
  <si>
    <t xml:space="preserve">2020-11-05</t>
  </si>
  <si>
    <t xml:space="preserve">2021-04-05</t>
  </si>
  <si>
    <t xml:space="preserve">2009-07-01</t>
  </si>
  <si>
    <t xml:space="preserve">SK000061330902</t>
  </si>
  <si>
    <t xml:space="preserve">2013-09-07</t>
  </si>
  <si>
    <t xml:space="preserve">2014-10-03</t>
  </si>
  <si>
    <t xml:space="preserve">2001-10-03</t>
  </si>
  <si>
    <t xml:space="preserve">SK000069024944</t>
  </si>
  <si>
    <t xml:space="preserve">2013-12-05</t>
  </si>
  <si>
    <t xml:space="preserve">2015-01-23</t>
  </si>
  <si>
    <t xml:space="preserve">2001-03-18</t>
  </si>
  <si>
    <t xml:space="preserve">SK000193343710</t>
  </si>
  <si>
    <t xml:space="preserve">2013-09-05</t>
  </si>
  <si>
    <t xml:space="preserve">2014-09-05</t>
  </si>
  <si>
    <t xml:space="preserve">2001-06-15</t>
  </si>
  <si>
    <t xml:space="preserve">SK000800502382</t>
  </si>
  <si>
    <t xml:space="preserve">2021-11-22</t>
  </si>
  <si>
    <t xml:space="preserve">2022-07-26</t>
  </si>
  <si>
    <t xml:space="preserve">2022-08-25</t>
  </si>
  <si>
    <t xml:space="preserve">2008-04-25</t>
  </si>
  <si>
    <t xml:space="preserve">SK000381488710</t>
  </si>
  <si>
    <t xml:space="preserve">2017-07-15</t>
  </si>
  <si>
    <t xml:space="preserve">2018-08-06</t>
  </si>
  <si>
    <t xml:space="preserve">2018-05-01</t>
  </si>
  <si>
    <t xml:space="preserve">2018-10-03</t>
  </si>
  <si>
    <t xml:space="preserve">2003-02-07</t>
  </si>
  <si>
    <t xml:space="preserve">SK000801037294</t>
  </si>
  <si>
    <t xml:space="preserve">2022-05-30</t>
  </si>
  <si>
    <t xml:space="preserve">2022-07-25</t>
  </si>
  <si>
    <t xml:space="preserve">2010-06-17</t>
  </si>
  <si>
    <t xml:space="preserve">SK000800481008</t>
  </si>
  <si>
    <t xml:space="preserve">2021-08-17</t>
  </si>
  <si>
    <t xml:space="preserve">2022-02-23</t>
  </si>
  <si>
    <t xml:space="preserve">2022-03-29</t>
  </si>
  <si>
    <t xml:space="preserve">2006-08-29</t>
  </si>
  <si>
    <t xml:space="preserve">SK000800481069</t>
  </si>
  <si>
    <t xml:space="preserve">2019-06-22</t>
  </si>
  <si>
    <t xml:space="preserve">2020-02-24</t>
  </si>
  <si>
    <t xml:space="preserve">2007-07-13</t>
  </si>
  <si>
    <t xml:space="preserve">SK000800502011</t>
  </si>
  <si>
    <t xml:space="preserve">2021-09-05</t>
  </si>
  <si>
    <t xml:space="preserve">2021-09-06</t>
  </si>
  <si>
    <t xml:space="preserve">2006-09-04</t>
  </si>
  <si>
    <t xml:space="preserve">SK000800595911</t>
  </si>
  <si>
    <t xml:space="preserve">2019-03-21</t>
  </si>
  <si>
    <t xml:space="preserve">2019-11-22</t>
  </si>
  <si>
    <t xml:space="preserve">2019-12-19</t>
  </si>
  <si>
    <t xml:space="preserve">2006-12-21</t>
  </si>
  <si>
    <t xml:space="preserve">SK000800073370</t>
  </si>
  <si>
    <t xml:space="preserve">2018-03-03</t>
  </si>
  <si>
    <t xml:space="preserve">2019-03-14</t>
  </si>
  <si>
    <t xml:space="preserve">2004-05-29</t>
  </si>
  <si>
    <t xml:space="preserve">SK000800145955</t>
  </si>
  <si>
    <t xml:space="preserve">2016-12-06</t>
  </si>
  <si>
    <t xml:space="preserve">2017-03-21</t>
  </si>
  <si>
    <t xml:space="preserve">2017-03-23</t>
  </si>
  <si>
    <t xml:space="preserve">2005-04-05</t>
  </si>
  <si>
    <t xml:space="preserve">13ks</t>
  </si>
  <si>
    <t xml:space="preserve">25ks</t>
  </si>
  <si>
    <t xml:space="preserve">maju obe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</si>
</sst>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General"/>
  </numFmts>
  <fonts count="5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C33"/>
  <sheetViews>
    <sheetView showFormulas="false" showGridLines="true" showRowColHeaders="true" showZeros="true" rightToLeft="false" tabSelected="true" showOutlineSymbols="true" defaultGridColor="true" view="normal" topLeftCell="K1" colorId="64" zoomScale="100" zoomScaleNormal="100" zoomScalePageLayoutView="100" workbookViewId="0">
      <selection pane="topLeft" activeCell="Z34" activeCellId="0" sqref="Z3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1.02"/>
    <col collapsed="false" customWidth="true" hidden="false" outlineLevel="0" max="2" min="2" style="0" width="15.74"/>
    <col collapsed="false" customWidth="true" hidden="false" outlineLevel="0" max="3" min="3" style="0" width="8.94"/>
    <col collapsed="false" customWidth="true" hidden="false" outlineLevel="0" max="4" min="4" style="0" width="10.46"/>
    <col collapsed="false" customWidth="true" hidden="false" outlineLevel="0" max="5" min="5" style="0" width="11.02"/>
    <col collapsed="false" customWidth="true" hidden="false" outlineLevel="0" max="6" min="6" style="0" width="7.95"/>
    <col collapsed="false" customWidth="true" hidden="false" outlineLevel="0" max="7" min="7" style="0" width="11.16"/>
    <col collapsed="false" customWidth="true" hidden="false" outlineLevel="0" max="8" min="8" style="0" width="12.41"/>
    <col collapsed="false" customWidth="true" hidden="false" outlineLevel="0" max="9" min="9" style="0" width="11.16"/>
    <col collapsed="false" customWidth="true" hidden="false" outlineLevel="0" max="10" min="10" style="0" width="9.2"/>
    <col collapsed="false" customWidth="true" hidden="false" outlineLevel="0" max="11" min="11" style="0" width="9.35"/>
    <col collapsed="false" customWidth="true" hidden="false" outlineLevel="0" max="12" min="12" style="0" width="10.6"/>
    <col collapsed="false" customWidth="true" hidden="false" outlineLevel="0" max="13" min="13" style="0" width="11.02"/>
    <col collapsed="false" customWidth="true" hidden="false" outlineLevel="0" max="14" min="14" style="0" width="9.07"/>
    <col collapsed="false" customWidth="true" hidden="false" outlineLevel="0" max="15" min="15" style="0" width="10.73"/>
    <col collapsed="false" customWidth="true" hidden="false" outlineLevel="0" max="16" min="16" style="0" width="11.16"/>
    <col collapsed="false" customWidth="true" hidden="false" outlineLevel="0" max="17" min="17" style="0" width="8.38"/>
    <col collapsed="false" customWidth="true" hidden="false" outlineLevel="0" max="18" min="18" style="0" width="9.2"/>
    <col collapsed="false" customWidth="true" hidden="false" outlineLevel="0" max="19" min="19" style="0" width="10.46"/>
    <col collapsed="false" customWidth="true" hidden="false" outlineLevel="0" max="20" min="20" style="0" width="6.57"/>
    <col collapsed="false" customWidth="true" hidden="false" outlineLevel="0" max="21" min="21" style="0" width="4.48"/>
    <col collapsed="false" customWidth="true" hidden="false" outlineLevel="0" max="22" min="22" style="0" width="6.01"/>
    <col collapsed="false" customWidth="true" hidden="false" outlineLevel="0" max="23" min="23" style="0" width="7.41"/>
    <col collapsed="false" customWidth="true" hidden="false" outlineLevel="0" max="24" min="24" style="0" width="10.46"/>
    <col collapsed="false" customWidth="true" hidden="false" outlineLevel="0" max="25" min="25" style="0" width="24.22"/>
    <col collapsed="false" customWidth="true" hidden="false" outlineLevel="0" max="26" min="26" style="0" width="10.46"/>
    <col collapsed="false" customWidth="true" hidden="false" outlineLevel="0" max="27" min="27" style="0" width="26.85"/>
    <col collapsed="false" customWidth="true" hidden="false" outlineLevel="0" max="28" min="28" style="0" width="24.22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  <c r="Y1" s="0" t="s">
        <v>24</v>
      </c>
      <c r="Z1" s="0" t="s">
        <v>25</v>
      </c>
      <c r="AA1" s="0" t="s">
        <v>26</v>
      </c>
      <c r="AB1" s="0" t="s">
        <v>27</v>
      </c>
    </row>
    <row r="2" customFormat="false" ht="12.8" hidden="false" customHeight="false" outlineLevel="0" collapsed="false">
      <c r="B2" s="0" t="s">
        <v>28</v>
      </c>
      <c r="C2" s="0" t="n">
        <v>10</v>
      </c>
      <c r="D2" s="1" t="s">
        <v>29</v>
      </c>
      <c r="E2" s="0" t="n">
        <v>710513011</v>
      </c>
      <c r="F2" s="0" t="n">
        <v>42</v>
      </c>
      <c r="G2" s="1" t="s">
        <v>30</v>
      </c>
      <c r="I2" s="0" t="n">
        <v>353</v>
      </c>
      <c r="J2" s="0" t="n">
        <v>114</v>
      </c>
      <c r="K2" s="0" t="n">
        <v>100</v>
      </c>
      <c r="L2" s="0" t="n">
        <v>1805.5</v>
      </c>
      <c r="M2" s="0" t="n">
        <v>1546.5</v>
      </c>
      <c r="N2" s="0" t="n">
        <v>60.17</v>
      </c>
      <c r="O2" s="0" t="n">
        <v>52.98</v>
      </c>
      <c r="P2" s="0" t="n">
        <v>72.65</v>
      </c>
      <c r="R2" s="0" t="n">
        <v>58</v>
      </c>
      <c r="S2" s="1" t="s">
        <v>31</v>
      </c>
      <c r="T2" s="0" t="s">
        <v>32</v>
      </c>
      <c r="U2" s="0" t="n">
        <v>7</v>
      </c>
      <c r="V2" s="0" t="n">
        <v>710</v>
      </c>
      <c r="W2" s="0" t="n">
        <v>710513</v>
      </c>
      <c r="X2" s="0" t="n">
        <v>0</v>
      </c>
      <c r="Z2" s="1" t="s">
        <v>33</v>
      </c>
      <c r="AB2" s="0" t="n">
        <v>4694</v>
      </c>
      <c r="AC2" s="0" t="n">
        <f aca="false">AB2-$AB$30</f>
        <v>-150.16</v>
      </c>
    </row>
    <row r="3" customFormat="false" ht="12.8" hidden="false" customHeight="false" outlineLevel="0" collapsed="false">
      <c r="B3" s="0" t="s">
        <v>34</v>
      </c>
      <c r="C3" s="0" t="n">
        <v>10</v>
      </c>
      <c r="D3" s="1" t="s">
        <v>35</v>
      </c>
      <c r="E3" s="0" t="n">
        <v>710540011</v>
      </c>
      <c r="F3" s="0" t="n">
        <v>43</v>
      </c>
      <c r="G3" s="1" t="s">
        <v>36</v>
      </c>
      <c r="I3" s="0" t="n">
        <v>644</v>
      </c>
      <c r="R3" s="0" t="n">
        <v>59</v>
      </c>
      <c r="S3" s="1" t="s">
        <v>36</v>
      </c>
      <c r="T3" s="0" t="s">
        <v>37</v>
      </c>
      <c r="U3" s="0" t="n">
        <v>7</v>
      </c>
      <c r="V3" s="0" t="n">
        <v>710</v>
      </c>
      <c r="W3" s="0" t="n">
        <v>710540</v>
      </c>
      <c r="X3" s="0" t="n">
        <v>0</v>
      </c>
      <c r="Z3" s="1" t="s">
        <v>38</v>
      </c>
      <c r="AB3" s="0" t="n">
        <v>5069</v>
      </c>
      <c r="AC3" s="0" t="n">
        <f aca="false">AB3-$AB$30</f>
        <v>224.84</v>
      </c>
    </row>
    <row r="4" customFormat="false" ht="12.8" hidden="false" customHeight="false" outlineLevel="0" collapsed="false">
      <c r="B4" s="0" t="s">
        <v>39</v>
      </c>
      <c r="C4" s="0" t="n">
        <v>10</v>
      </c>
      <c r="D4" s="1" t="s">
        <v>40</v>
      </c>
      <c r="E4" s="0" t="n">
        <v>603915011</v>
      </c>
      <c r="F4" s="0" t="n">
        <v>30</v>
      </c>
      <c r="H4" s="1" t="s">
        <v>41</v>
      </c>
      <c r="I4" s="0" t="n">
        <v>343</v>
      </c>
      <c r="J4" s="0" t="n">
        <v>309</v>
      </c>
      <c r="K4" s="0" t="n">
        <v>305</v>
      </c>
      <c r="L4" s="0" t="n">
        <v>3581.8</v>
      </c>
      <c r="M4" s="0" t="n">
        <v>3543.4</v>
      </c>
      <c r="N4" s="0" t="n">
        <v>127.55</v>
      </c>
      <c r="O4" s="0" t="n">
        <v>113.01</v>
      </c>
      <c r="P4" s="0" t="n">
        <v>183.11</v>
      </c>
      <c r="Q4" s="0" t="n">
        <v>49.74</v>
      </c>
      <c r="T4" s="0" t="s">
        <v>37</v>
      </c>
      <c r="U4" s="0" t="n">
        <v>6</v>
      </c>
      <c r="V4" s="0" t="n">
        <v>603</v>
      </c>
      <c r="W4" s="0" t="n">
        <v>603915</v>
      </c>
      <c r="X4" s="0" t="n">
        <v>1</v>
      </c>
      <c r="Y4" s="1" t="s">
        <v>41</v>
      </c>
      <c r="Z4" s="1" t="s">
        <v>42</v>
      </c>
      <c r="AA4" s="0" t="n">
        <v>5361</v>
      </c>
    </row>
    <row r="5" customFormat="false" ht="12.8" hidden="false" customHeight="false" outlineLevel="0" collapsed="false">
      <c r="B5" s="0" t="s">
        <v>43</v>
      </c>
      <c r="C5" s="0" t="n">
        <v>10</v>
      </c>
      <c r="D5" s="1" t="s">
        <v>44</v>
      </c>
      <c r="E5" s="0" t="n">
        <v>701536011</v>
      </c>
      <c r="F5" s="0" t="n">
        <v>43</v>
      </c>
      <c r="G5" s="1" t="s">
        <v>45</v>
      </c>
      <c r="I5" s="0" t="n">
        <v>590</v>
      </c>
      <c r="J5" s="0" t="n">
        <v>37</v>
      </c>
      <c r="L5" s="0" t="n">
        <v>307.1</v>
      </c>
      <c r="R5" s="0" t="n">
        <v>61</v>
      </c>
      <c r="S5" s="1" t="s">
        <v>46</v>
      </c>
      <c r="T5" s="0" t="s">
        <v>37</v>
      </c>
      <c r="U5" s="0" t="n">
        <v>7</v>
      </c>
      <c r="V5" s="0" t="n">
        <v>701</v>
      </c>
      <c r="W5" s="0" t="n">
        <v>701536</v>
      </c>
      <c r="X5" s="0" t="n">
        <v>0</v>
      </c>
      <c r="Z5" s="1" t="s">
        <v>47</v>
      </c>
      <c r="AB5" s="0" t="n">
        <v>5105</v>
      </c>
      <c r="AC5" s="0" t="n">
        <f aca="false">AB5-$AB$30</f>
        <v>260.84</v>
      </c>
    </row>
    <row r="6" customFormat="false" ht="12.8" hidden="false" customHeight="false" outlineLevel="0" collapsed="false">
      <c r="B6" s="0" t="s">
        <v>48</v>
      </c>
      <c r="C6" s="0" t="n">
        <v>10</v>
      </c>
      <c r="D6" s="1" t="s">
        <v>49</v>
      </c>
      <c r="E6" s="0" t="n">
        <v>710513011</v>
      </c>
      <c r="F6" s="0" t="n">
        <v>42</v>
      </c>
      <c r="G6" s="1" t="s">
        <v>50</v>
      </c>
      <c r="I6" s="0" t="n">
        <v>487</v>
      </c>
      <c r="J6" s="0" t="n">
        <v>226</v>
      </c>
      <c r="K6" s="0" t="n">
        <v>200</v>
      </c>
      <c r="L6" s="0" t="n">
        <v>2735.2</v>
      </c>
      <c r="M6" s="0" t="n">
        <v>2464.8</v>
      </c>
      <c r="N6" s="0" t="n">
        <v>85.24</v>
      </c>
      <c r="O6" s="0" t="n">
        <v>80.3</v>
      </c>
      <c r="P6" s="0" t="n">
        <v>121.29</v>
      </c>
      <c r="Q6" s="0" t="n">
        <v>59.35</v>
      </c>
      <c r="R6" s="0" t="n">
        <v>52</v>
      </c>
      <c r="S6" s="1" t="s">
        <v>31</v>
      </c>
      <c r="T6" s="0" t="s">
        <v>32</v>
      </c>
      <c r="U6" s="0" t="n">
        <v>7</v>
      </c>
      <c r="V6" s="0" t="n">
        <v>710</v>
      </c>
      <c r="W6" s="0" t="n">
        <v>710513</v>
      </c>
      <c r="X6" s="0" t="n">
        <v>0</v>
      </c>
      <c r="Z6" s="1" t="s">
        <v>51</v>
      </c>
      <c r="AB6" s="0" t="n">
        <v>4701</v>
      </c>
      <c r="AC6" s="0" t="n">
        <f aca="false">AB6-$AB$30</f>
        <v>-143.16</v>
      </c>
    </row>
    <row r="7" customFormat="false" ht="12.8" hidden="false" customHeight="false" outlineLevel="0" collapsed="false">
      <c r="B7" s="0" t="s">
        <v>52</v>
      </c>
      <c r="C7" s="0" t="n">
        <v>10</v>
      </c>
      <c r="D7" s="1" t="s">
        <v>53</v>
      </c>
      <c r="E7" s="0" t="n">
        <v>701536011</v>
      </c>
      <c r="F7" s="0" t="n">
        <v>43</v>
      </c>
      <c r="G7" s="1" t="s">
        <v>54</v>
      </c>
      <c r="I7" s="0" t="n">
        <v>510</v>
      </c>
      <c r="J7" s="0" t="n">
        <v>54</v>
      </c>
      <c r="K7" s="0" t="n">
        <v>0</v>
      </c>
      <c r="L7" s="0" t="n">
        <v>873</v>
      </c>
      <c r="R7" s="0" t="n">
        <v>61</v>
      </c>
      <c r="S7" s="1" t="s">
        <v>55</v>
      </c>
      <c r="T7" s="0" t="s">
        <v>32</v>
      </c>
      <c r="U7" s="0" t="n">
        <v>7</v>
      </c>
      <c r="V7" s="0" t="n">
        <v>701</v>
      </c>
      <c r="W7" s="0" t="n">
        <v>701536</v>
      </c>
      <c r="X7" s="0" t="n">
        <v>0</v>
      </c>
      <c r="Z7" s="1" t="s">
        <v>56</v>
      </c>
      <c r="AB7" s="0" t="n">
        <v>4908</v>
      </c>
      <c r="AC7" s="0" t="n">
        <f aca="false">AB7-$AB$30</f>
        <v>63.8400000000001</v>
      </c>
    </row>
    <row r="8" customFormat="false" ht="12.8" hidden="false" customHeight="false" outlineLevel="0" collapsed="false">
      <c r="B8" s="0" t="s">
        <v>57</v>
      </c>
      <c r="C8" s="0" t="n">
        <v>10</v>
      </c>
      <c r="D8" s="1" t="s">
        <v>58</v>
      </c>
      <c r="E8" s="0" t="n">
        <v>701536011</v>
      </c>
      <c r="F8" s="0" t="n">
        <v>40</v>
      </c>
      <c r="G8" s="1" t="s">
        <v>59</v>
      </c>
      <c r="I8" s="0" t="n">
        <v>328</v>
      </c>
      <c r="J8" s="0" t="n">
        <v>242</v>
      </c>
      <c r="K8" s="0" t="n">
        <v>242</v>
      </c>
      <c r="L8" s="0" t="n">
        <v>3001.4</v>
      </c>
      <c r="M8" s="0" t="n">
        <v>3001.4</v>
      </c>
      <c r="N8" s="0" t="n">
        <v>118.13</v>
      </c>
      <c r="O8" s="0" t="n">
        <v>92.83</v>
      </c>
      <c r="P8" s="0" t="n">
        <v>137.87</v>
      </c>
      <c r="Q8" s="0" t="n">
        <v>82.43</v>
      </c>
      <c r="T8" s="0" t="s">
        <v>32</v>
      </c>
      <c r="U8" s="0" t="n">
        <v>7</v>
      </c>
      <c r="V8" s="0" t="n">
        <v>701</v>
      </c>
      <c r="W8" s="0" t="n">
        <v>701536</v>
      </c>
      <c r="X8" s="0" t="n">
        <v>1</v>
      </c>
      <c r="Y8" s="1" t="s">
        <v>59</v>
      </c>
      <c r="Z8" s="1" t="s">
        <v>60</v>
      </c>
      <c r="AA8" s="0" t="n">
        <v>4497</v>
      </c>
      <c r="AB8" s="0" t="n">
        <v>4497</v>
      </c>
      <c r="AC8" s="0" t="n">
        <f aca="false">AB8-$AB$30</f>
        <v>-347.16</v>
      </c>
    </row>
    <row r="9" customFormat="false" ht="12.8" hidden="false" customHeight="false" outlineLevel="0" collapsed="false">
      <c r="B9" s="0" t="s">
        <v>61</v>
      </c>
      <c r="C9" s="0" t="n">
        <v>10</v>
      </c>
      <c r="D9" s="1" t="s">
        <v>62</v>
      </c>
      <c r="E9" s="0" t="n">
        <v>510512012</v>
      </c>
      <c r="F9" s="0" t="n">
        <v>43</v>
      </c>
      <c r="G9" s="1" t="s">
        <v>63</v>
      </c>
      <c r="I9" s="0" t="n">
        <v>385</v>
      </c>
      <c r="J9" s="0" t="n">
        <v>15</v>
      </c>
      <c r="K9" s="0" t="n">
        <v>0</v>
      </c>
      <c r="L9" s="0" t="n">
        <v>344</v>
      </c>
      <c r="R9" s="0" t="n">
        <v>59</v>
      </c>
      <c r="S9" s="1" t="s">
        <v>64</v>
      </c>
      <c r="T9" s="0" t="s">
        <v>37</v>
      </c>
      <c r="U9" s="0" t="n">
        <v>5</v>
      </c>
      <c r="V9" s="0" t="n">
        <v>510</v>
      </c>
      <c r="W9" s="0" t="n">
        <v>510512</v>
      </c>
      <c r="X9" s="0" t="n">
        <v>0</v>
      </c>
      <c r="Z9" s="1" t="s">
        <v>65</v>
      </c>
      <c r="AB9" s="0" t="n">
        <v>4237</v>
      </c>
      <c r="AC9" s="0" t="n">
        <f aca="false">AB9-$AB$30</f>
        <v>-607.16</v>
      </c>
    </row>
    <row r="10" customFormat="false" ht="12.8" hidden="false" customHeight="false" outlineLevel="0" collapsed="false">
      <c r="B10" s="0" t="s">
        <v>66</v>
      </c>
      <c r="C10" s="0" t="n">
        <v>10</v>
      </c>
      <c r="D10" s="1" t="s">
        <v>67</v>
      </c>
      <c r="E10" s="0" t="n">
        <v>505530061</v>
      </c>
      <c r="F10" s="0" t="n">
        <v>40</v>
      </c>
      <c r="G10" s="1" t="s">
        <v>68</v>
      </c>
      <c r="I10" s="0" t="n">
        <v>336</v>
      </c>
      <c r="J10" s="0" t="n">
        <v>274</v>
      </c>
      <c r="K10" s="0" t="n">
        <v>274</v>
      </c>
      <c r="L10" s="0" t="n">
        <v>5176.4</v>
      </c>
      <c r="M10" s="0" t="n">
        <v>5176.4</v>
      </c>
      <c r="N10" s="0" t="n">
        <v>206.33</v>
      </c>
      <c r="O10" s="0" t="n">
        <v>189.1</v>
      </c>
      <c r="P10" s="0" t="n">
        <v>220.92</v>
      </c>
      <c r="Q10" s="0" t="n">
        <v>109.13</v>
      </c>
      <c r="R10" s="0" t="n">
        <v>53</v>
      </c>
      <c r="S10" s="1" t="s">
        <v>69</v>
      </c>
      <c r="T10" s="0" t="s">
        <v>32</v>
      </c>
      <c r="U10" s="0" t="n">
        <v>5</v>
      </c>
      <c r="V10" s="0" t="n">
        <v>505</v>
      </c>
      <c r="W10" s="0" t="n">
        <v>505530</v>
      </c>
      <c r="X10" s="0" t="n">
        <v>1</v>
      </c>
      <c r="Y10" s="1" t="s">
        <v>68</v>
      </c>
      <c r="Z10" s="1" t="s">
        <v>70</v>
      </c>
      <c r="AA10" s="0" t="n">
        <v>4863</v>
      </c>
      <c r="AB10" s="0" t="n">
        <v>4863</v>
      </c>
      <c r="AC10" s="0" t="n">
        <f aca="false">AB10-$AB$30</f>
        <v>18.8400000000001</v>
      </c>
    </row>
    <row r="11" customFormat="false" ht="12.8" hidden="false" customHeight="false" outlineLevel="0" collapsed="false">
      <c r="B11" s="0" t="s">
        <v>71</v>
      </c>
      <c r="C11" s="0" t="n">
        <v>10</v>
      </c>
      <c r="D11" s="1" t="s">
        <v>72</v>
      </c>
      <c r="E11" s="0" t="n">
        <v>302709011</v>
      </c>
      <c r="F11" s="0" t="n">
        <v>43</v>
      </c>
      <c r="I11" s="0" t="n">
        <v>459</v>
      </c>
      <c r="K11" s="0" t="n">
        <v>0</v>
      </c>
      <c r="T11" s="0" t="s">
        <v>32</v>
      </c>
      <c r="U11" s="0" t="n">
        <v>3</v>
      </c>
      <c r="V11" s="0" t="n">
        <v>302</v>
      </c>
      <c r="W11" s="0" t="n">
        <v>302709</v>
      </c>
      <c r="X11" s="0" t="n">
        <v>0</v>
      </c>
      <c r="Z11" s="1" t="s">
        <v>73</v>
      </c>
    </row>
    <row r="12" customFormat="false" ht="12.8" hidden="false" customHeight="false" outlineLevel="0" collapsed="false">
      <c r="B12" s="0" t="s">
        <v>74</v>
      </c>
      <c r="C12" s="0" t="n">
        <v>10</v>
      </c>
      <c r="D12" s="1" t="s">
        <v>75</v>
      </c>
      <c r="E12" s="0" t="n">
        <v>502517011</v>
      </c>
      <c r="F12" s="0" t="n">
        <v>43</v>
      </c>
      <c r="G12" s="1" t="s">
        <v>76</v>
      </c>
      <c r="I12" s="0" t="n">
        <v>449</v>
      </c>
      <c r="J12" s="0" t="n">
        <v>15</v>
      </c>
      <c r="K12" s="0" t="n">
        <v>0</v>
      </c>
      <c r="L12" s="0" t="n">
        <v>249</v>
      </c>
      <c r="R12" s="0" t="n">
        <v>52</v>
      </c>
      <c r="S12" s="1" t="s">
        <v>76</v>
      </c>
      <c r="T12" s="0" t="s">
        <v>37</v>
      </c>
      <c r="U12" s="0" t="n">
        <v>5</v>
      </c>
      <c r="V12" s="0" t="n">
        <v>502</v>
      </c>
      <c r="W12" s="0" t="n">
        <v>502517</v>
      </c>
      <c r="X12" s="0" t="n">
        <v>0</v>
      </c>
      <c r="Z12" s="1" t="s">
        <v>77</v>
      </c>
      <c r="AB12" s="0" t="n">
        <v>4777</v>
      </c>
      <c r="AC12" s="0" t="n">
        <f aca="false">AB12-$AB$30</f>
        <v>-67.1599999999999</v>
      </c>
    </row>
    <row r="13" customFormat="false" ht="12.8" hidden="false" customHeight="false" outlineLevel="0" collapsed="false">
      <c r="B13" s="0" t="s">
        <v>78</v>
      </c>
      <c r="C13" s="0" t="n">
        <v>10</v>
      </c>
      <c r="D13" s="1" t="s">
        <v>79</v>
      </c>
      <c r="E13" s="0" t="n">
        <v>505530061</v>
      </c>
      <c r="F13" s="0" t="n">
        <v>30</v>
      </c>
      <c r="G13" s="1" t="s">
        <v>80</v>
      </c>
      <c r="H13" s="1" t="s">
        <v>81</v>
      </c>
      <c r="I13" s="0" t="n">
        <v>348</v>
      </c>
      <c r="J13" s="0" t="n">
        <v>320</v>
      </c>
      <c r="K13" s="0" t="n">
        <v>305</v>
      </c>
      <c r="L13" s="0" t="n">
        <v>5198</v>
      </c>
      <c r="M13" s="0" t="n">
        <v>5062</v>
      </c>
      <c r="N13" s="0" t="n">
        <v>201.34</v>
      </c>
      <c r="O13" s="0" t="n">
        <v>190.43</v>
      </c>
      <c r="P13" s="0" t="n">
        <v>238.41</v>
      </c>
      <c r="Q13" s="0" t="n">
        <v>84</v>
      </c>
      <c r="R13" s="0" t="n">
        <v>56</v>
      </c>
      <c r="S13" s="1" t="s">
        <v>82</v>
      </c>
      <c r="T13" s="0" t="s">
        <v>32</v>
      </c>
      <c r="U13" s="0" t="n">
        <v>5</v>
      </c>
      <c r="V13" s="0" t="n">
        <v>505</v>
      </c>
      <c r="W13" s="0" t="n">
        <v>505530</v>
      </c>
      <c r="X13" s="0" t="n">
        <v>1</v>
      </c>
      <c r="Y13" s="1" t="s">
        <v>81</v>
      </c>
      <c r="Z13" s="1" t="s">
        <v>83</v>
      </c>
      <c r="AA13" s="0" t="n">
        <v>4620</v>
      </c>
      <c r="AB13" s="0" t="n">
        <v>4635</v>
      </c>
      <c r="AC13" s="0" t="n">
        <f aca="false">AB13-$AB$30</f>
        <v>-209.16</v>
      </c>
    </row>
    <row r="14" customFormat="false" ht="12.8" hidden="false" customHeight="false" outlineLevel="0" collapsed="false">
      <c r="B14" s="0" t="s">
        <v>84</v>
      </c>
      <c r="C14" s="0" t="n">
        <v>10</v>
      </c>
      <c r="D14" s="1" t="s">
        <v>59</v>
      </c>
      <c r="E14" s="0" t="n">
        <v>505530061</v>
      </c>
      <c r="F14" s="0" t="n">
        <v>40</v>
      </c>
      <c r="G14" s="1" t="s">
        <v>85</v>
      </c>
      <c r="I14" s="0" t="n">
        <v>397</v>
      </c>
      <c r="J14" s="0" t="n">
        <v>275</v>
      </c>
      <c r="K14" s="0" t="n">
        <v>275</v>
      </c>
      <c r="L14" s="0" t="n">
        <v>2984.5</v>
      </c>
      <c r="M14" s="0" t="n">
        <v>2984.5</v>
      </c>
      <c r="N14" s="0" t="n">
        <v>105.11</v>
      </c>
      <c r="O14" s="0" t="n">
        <v>100.12</v>
      </c>
      <c r="P14" s="0" t="n">
        <v>139.84</v>
      </c>
      <c r="Q14" s="0" t="n">
        <v>71.23</v>
      </c>
      <c r="T14" s="0" t="s">
        <v>32</v>
      </c>
      <c r="U14" s="0" t="n">
        <v>5</v>
      </c>
      <c r="V14" s="0" t="n">
        <v>505</v>
      </c>
      <c r="W14" s="0" t="n">
        <v>505530</v>
      </c>
      <c r="X14" s="0" t="n">
        <v>1</v>
      </c>
      <c r="Y14" s="1" t="s">
        <v>85</v>
      </c>
      <c r="Z14" s="1" t="s">
        <v>86</v>
      </c>
      <c r="AA14" s="0" t="n">
        <v>4354</v>
      </c>
      <c r="AB14" s="0" t="n">
        <v>4354</v>
      </c>
      <c r="AC14" s="0" t="n">
        <f aca="false">AB14-$AB$30</f>
        <v>-490.16</v>
      </c>
    </row>
    <row r="15" customFormat="false" ht="12.8" hidden="false" customHeight="false" outlineLevel="0" collapsed="false">
      <c r="B15" s="0" t="s">
        <v>87</v>
      </c>
      <c r="C15" s="0" t="n">
        <v>10</v>
      </c>
      <c r="D15" s="1" t="s">
        <v>88</v>
      </c>
      <c r="E15" s="0" t="n">
        <v>810522011</v>
      </c>
      <c r="F15" s="0" t="n">
        <v>30</v>
      </c>
      <c r="G15" s="1" t="s">
        <v>89</v>
      </c>
      <c r="H15" s="1" t="s">
        <v>90</v>
      </c>
      <c r="I15" s="0" t="n">
        <v>397</v>
      </c>
      <c r="J15" s="0" t="n">
        <v>306</v>
      </c>
      <c r="K15" s="0" t="n">
        <v>305</v>
      </c>
      <c r="L15" s="0" t="n">
        <v>3829</v>
      </c>
      <c r="M15" s="0" t="n">
        <v>3825</v>
      </c>
      <c r="N15" s="0" t="n">
        <v>127.05</v>
      </c>
      <c r="O15" s="0" t="n">
        <v>120.72</v>
      </c>
      <c r="P15" s="0" t="n">
        <v>186.18</v>
      </c>
      <c r="Q15" s="0" t="n">
        <v>25</v>
      </c>
      <c r="R15" s="0" t="n">
        <v>56</v>
      </c>
      <c r="S15" s="1" t="s">
        <v>91</v>
      </c>
      <c r="T15" s="0" t="s">
        <v>32</v>
      </c>
      <c r="U15" s="0" t="n">
        <v>8</v>
      </c>
      <c r="V15" s="0" t="n">
        <v>810</v>
      </c>
      <c r="W15" s="0" t="n">
        <v>810522</v>
      </c>
      <c r="X15" s="0" t="n">
        <v>1</v>
      </c>
      <c r="Y15" s="1" t="s">
        <v>90</v>
      </c>
      <c r="Z15" s="1" t="s">
        <v>92</v>
      </c>
      <c r="AA15" s="0" t="n">
        <v>4809</v>
      </c>
      <c r="AB15" s="0" t="n">
        <v>4810</v>
      </c>
      <c r="AC15" s="0" t="n">
        <f aca="false">AB15-$AB$30</f>
        <v>-34.1599999999999</v>
      </c>
    </row>
    <row r="16" customFormat="false" ht="12.8" hidden="false" customHeight="false" outlineLevel="0" collapsed="false">
      <c r="B16" s="0" t="s">
        <v>93</v>
      </c>
      <c r="C16" s="0" t="n">
        <v>10</v>
      </c>
      <c r="D16" s="1" t="s">
        <v>94</v>
      </c>
      <c r="E16" s="0" t="n">
        <v>603915011</v>
      </c>
      <c r="F16" s="0" t="n">
        <v>42</v>
      </c>
      <c r="G16" s="1" t="s">
        <v>95</v>
      </c>
      <c r="I16" s="0" t="n">
        <v>323</v>
      </c>
      <c r="J16" s="0" t="n">
        <v>166</v>
      </c>
      <c r="K16" s="0" t="n">
        <v>100</v>
      </c>
      <c r="L16" s="0" t="n">
        <v>1832.2</v>
      </c>
      <c r="M16" s="0" t="n">
        <v>1152.1</v>
      </c>
      <c r="N16" s="0" t="n">
        <v>43.65</v>
      </c>
      <c r="O16" s="0" t="n">
        <v>43.57</v>
      </c>
      <c r="P16" s="0" t="n">
        <v>56.06</v>
      </c>
      <c r="T16" s="0" t="s">
        <v>32</v>
      </c>
      <c r="U16" s="0" t="n">
        <v>6</v>
      </c>
      <c r="V16" s="0" t="n">
        <v>603</v>
      </c>
      <c r="W16" s="0" t="n">
        <v>603915</v>
      </c>
      <c r="X16" s="0" t="n">
        <v>0</v>
      </c>
      <c r="Z16" s="1" t="s">
        <v>96</v>
      </c>
      <c r="AB16" s="0" t="n">
        <v>4296</v>
      </c>
      <c r="AC16" s="0" t="n">
        <f aca="false">AB16-$AB$30</f>
        <v>-548.16</v>
      </c>
    </row>
    <row r="17" customFormat="false" ht="12.8" hidden="false" customHeight="false" outlineLevel="0" collapsed="false">
      <c r="B17" s="0" t="s">
        <v>97</v>
      </c>
      <c r="C17" s="0" t="n">
        <v>10</v>
      </c>
      <c r="D17" s="1" t="s">
        <v>98</v>
      </c>
      <c r="E17" s="0" t="n">
        <v>504511011</v>
      </c>
      <c r="F17" s="0" t="n">
        <v>40</v>
      </c>
      <c r="G17" s="1" t="s">
        <v>99</v>
      </c>
      <c r="I17" s="0" t="n">
        <v>408</v>
      </c>
      <c r="J17" s="0" t="n">
        <v>299</v>
      </c>
      <c r="K17" s="0" t="n">
        <v>299</v>
      </c>
      <c r="L17" s="0" t="n">
        <v>2320</v>
      </c>
      <c r="M17" s="0" t="n">
        <v>2320</v>
      </c>
      <c r="N17" s="0" t="n">
        <v>73.29</v>
      </c>
      <c r="O17" s="0" t="n">
        <v>71.65</v>
      </c>
      <c r="P17" s="0" t="n">
        <v>105.25</v>
      </c>
      <c r="Q17" s="0" t="n">
        <v>59</v>
      </c>
      <c r="T17" s="0" t="s">
        <v>37</v>
      </c>
      <c r="U17" s="0" t="n">
        <v>5</v>
      </c>
      <c r="V17" s="0" t="n">
        <v>504</v>
      </c>
      <c r="W17" s="0" t="n">
        <v>504511</v>
      </c>
      <c r="X17" s="0" t="n">
        <v>1</v>
      </c>
      <c r="Y17" s="1" t="s">
        <v>99</v>
      </c>
      <c r="Z17" s="1" t="s">
        <v>100</v>
      </c>
      <c r="AA17" s="0" t="n">
        <v>4748</v>
      </c>
      <c r="AB17" s="0" t="n">
        <v>4748</v>
      </c>
      <c r="AC17" s="0" t="n">
        <f aca="false">AB17-$AB$30</f>
        <v>-96.1599999999999</v>
      </c>
    </row>
    <row r="18" customFormat="false" ht="12.8" hidden="false" customHeight="false" outlineLevel="0" collapsed="false">
      <c r="B18" s="0" t="s">
        <v>101</v>
      </c>
      <c r="C18" s="0" t="n">
        <v>10</v>
      </c>
      <c r="D18" s="1" t="s">
        <v>102</v>
      </c>
      <c r="E18" s="0" t="n">
        <v>508507021</v>
      </c>
      <c r="F18" s="0" t="n">
        <v>40</v>
      </c>
      <c r="G18" s="1" t="s">
        <v>103</v>
      </c>
      <c r="I18" s="0" t="n">
        <v>426</v>
      </c>
      <c r="J18" s="0" t="n">
        <v>302</v>
      </c>
      <c r="K18" s="0" t="n">
        <v>302</v>
      </c>
      <c r="L18" s="0" t="n">
        <v>6195</v>
      </c>
      <c r="M18" s="0" t="n">
        <v>6195</v>
      </c>
      <c r="N18" s="0" t="n">
        <v>247.77</v>
      </c>
      <c r="O18" s="0" t="n">
        <v>197.58</v>
      </c>
      <c r="P18" s="0" t="n">
        <v>310.31</v>
      </c>
      <c r="Q18" s="0" t="n">
        <v>95</v>
      </c>
      <c r="T18" s="0" t="s">
        <v>32</v>
      </c>
      <c r="U18" s="0" t="n">
        <v>5</v>
      </c>
      <c r="V18" s="0" t="n">
        <v>508</v>
      </c>
      <c r="W18" s="0" t="n">
        <v>508507</v>
      </c>
      <c r="X18" s="0" t="n">
        <v>1</v>
      </c>
      <c r="Y18" s="1" t="s">
        <v>103</v>
      </c>
      <c r="Z18" s="1" t="s">
        <v>104</v>
      </c>
      <c r="AA18" s="0" t="n">
        <v>5059</v>
      </c>
      <c r="AB18" s="0" t="n">
        <v>5059</v>
      </c>
      <c r="AC18" s="0" t="n">
        <f aca="false">AB18-$AB$30</f>
        <v>214.84</v>
      </c>
    </row>
    <row r="19" customFormat="false" ht="12.8" hidden="false" customHeight="false" outlineLevel="0" collapsed="false">
      <c r="B19" s="0" t="s">
        <v>105</v>
      </c>
      <c r="C19" s="0" t="n">
        <v>10</v>
      </c>
      <c r="D19" s="1" t="s">
        <v>106</v>
      </c>
      <c r="E19" s="0" t="n">
        <v>710532011</v>
      </c>
      <c r="F19" s="0" t="n">
        <v>40</v>
      </c>
      <c r="G19" s="1" t="s">
        <v>107</v>
      </c>
      <c r="I19" s="0" t="n">
        <v>475</v>
      </c>
      <c r="J19" s="0" t="n">
        <v>272</v>
      </c>
      <c r="K19" s="0" t="n">
        <v>272</v>
      </c>
      <c r="L19" s="0" t="n">
        <v>2940</v>
      </c>
      <c r="M19" s="0" t="n">
        <v>2940</v>
      </c>
      <c r="N19" s="0" t="n">
        <v>123.38</v>
      </c>
      <c r="O19" s="0" t="n">
        <v>98.97</v>
      </c>
      <c r="P19" s="0" t="n">
        <v>131.79</v>
      </c>
      <c r="Q19" s="0" t="n">
        <v>70</v>
      </c>
      <c r="T19" s="0" t="s">
        <v>32</v>
      </c>
      <c r="U19" s="0" t="n">
        <v>7</v>
      </c>
      <c r="V19" s="0" t="n">
        <v>710</v>
      </c>
      <c r="W19" s="0" t="n">
        <v>710532</v>
      </c>
      <c r="X19" s="0" t="n">
        <v>1</v>
      </c>
      <c r="Y19" s="1" t="s">
        <v>107</v>
      </c>
      <c r="Z19" s="1" t="s">
        <v>108</v>
      </c>
      <c r="AA19" s="0" t="n">
        <v>4830</v>
      </c>
      <c r="AB19" s="0" t="n">
        <v>4830</v>
      </c>
      <c r="AC19" s="0" t="n">
        <f aca="false">AB19-$AB$30</f>
        <v>-14.1599999999999</v>
      </c>
    </row>
    <row r="20" customFormat="false" ht="12.8" hidden="false" customHeight="false" outlineLevel="0" collapsed="false">
      <c r="B20" s="0" t="s">
        <v>109</v>
      </c>
      <c r="C20" s="0" t="n">
        <v>10</v>
      </c>
      <c r="D20" s="1" t="s">
        <v>110</v>
      </c>
      <c r="E20" s="0" t="n">
        <v>510512012</v>
      </c>
      <c r="F20" s="0" t="n">
        <v>40</v>
      </c>
      <c r="G20" s="1" t="s">
        <v>111</v>
      </c>
      <c r="I20" s="0" t="n">
        <v>384</v>
      </c>
      <c r="J20" s="0" t="n">
        <v>261</v>
      </c>
      <c r="K20" s="0" t="n">
        <v>261</v>
      </c>
      <c r="L20" s="0" t="n">
        <v>5091.6</v>
      </c>
      <c r="M20" s="0" t="n">
        <v>5091.6</v>
      </c>
      <c r="N20" s="0" t="n">
        <v>138.62</v>
      </c>
      <c r="O20" s="0" t="n">
        <v>124.19</v>
      </c>
      <c r="P20" s="0" t="n">
        <v>170.42</v>
      </c>
      <c r="Q20" s="0" t="n">
        <v>64.36</v>
      </c>
      <c r="R20" s="0" t="n">
        <v>56</v>
      </c>
      <c r="S20" s="1" t="s">
        <v>112</v>
      </c>
      <c r="T20" s="0" t="s">
        <v>32</v>
      </c>
      <c r="U20" s="0" t="n">
        <v>5</v>
      </c>
      <c r="V20" s="0" t="n">
        <v>510</v>
      </c>
      <c r="W20" s="0" t="n">
        <v>510512</v>
      </c>
      <c r="X20" s="0" t="n">
        <v>1</v>
      </c>
      <c r="Y20" s="1" t="s">
        <v>111</v>
      </c>
      <c r="Z20" s="1" t="s">
        <v>113</v>
      </c>
      <c r="AA20" s="0" t="n">
        <v>5205</v>
      </c>
      <c r="AB20" s="0" t="n">
        <v>5205</v>
      </c>
      <c r="AC20" s="0" t="n">
        <f aca="false">AB20-$AB$30</f>
        <v>360.84</v>
      </c>
    </row>
    <row r="21" customFormat="false" ht="12.8" hidden="false" customHeight="false" outlineLevel="0" collapsed="false">
      <c r="B21" s="0" t="s">
        <v>114</v>
      </c>
      <c r="C21" s="0" t="n">
        <v>10</v>
      </c>
      <c r="D21" s="1" t="s">
        <v>115</v>
      </c>
      <c r="E21" s="0" t="n">
        <v>710540011</v>
      </c>
      <c r="F21" s="0" t="n">
        <v>30</v>
      </c>
      <c r="G21" s="1" t="s">
        <v>116</v>
      </c>
      <c r="H21" s="1" t="s">
        <v>117</v>
      </c>
      <c r="I21" s="0" t="n">
        <v>366</v>
      </c>
      <c r="J21" s="0" t="n">
        <v>402</v>
      </c>
      <c r="K21" s="0" t="n">
        <v>305</v>
      </c>
      <c r="L21" s="0" t="n">
        <v>3247.9</v>
      </c>
      <c r="M21" s="0" t="n">
        <v>2756.1</v>
      </c>
      <c r="N21" s="0" t="n">
        <v>117.38</v>
      </c>
      <c r="O21" s="0" t="n">
        <v>87.27</v>
      </c>
      <c r="P21" s="0" t="n">
        <v>124.96</v>
      </c>
      <c r="Q21" s="0" t="n">
        <v>76.34</v>
      </c>
      <c r="R21" s="0" t="n">
        <v>54</v>
      </c>
      <c r="S21" s="1" t="s">
        <v>118</v>
      </c>
      <c r="T21" s="0" t="s">
        <v>32</v>
      </c>
      <c r="U21" s="0" t="n">
        <v>7</v>
      </c>
      <c r="V21" s="0" t="n">
        <v>710</v>
      </c>
      <c r="W21" s="0" t="n">
        <v>710540</v>
      </c>
      <c r="X21" s="0" t="n">
        <v>1</v>
      </c>
      <c r="Y21" s="1" t="s">
        <v>117</v>
      </c>
      <c r="Z21" s="1" t="s">
        <v>119</v>
      </c>
      <c r="AA21" s="0" t="n">
        <v>5562</v>
      </c>
      <c r="AB21" s="0" t="n">
        <v>5659</v>
      </c>
      <c r="AC21" s="0" t="n">
        <f aca="false">AB21-$AB$30</f>
        <v>814.84</v>
      </c>
    </row>
    <row r="22" customFormat="false" ht="12.8" hidden="false" customHeight="false" outlineLevel="0" collapsed="false">
      <c r="B22" s="0" t="s">
        <v>120</v>
      </c>
      <c r="C22" s="0" t="n">
        <v>10</v>
      </c>
      <c r="D22" s="1" t="s">
        <v>121</v>
      </c>
      <c r="E22" s="0" t="n">
        <v>510512012</v>
      </c>
      <c r="F22" s="0" t="n">
        <v>43</v>
      </c>
      <c r="G22" s="1" t="s">
        <v>122</v>
      </c>
      <c r="I22" s="0" t="n">
        <v>268</v>
      </c>
      <c r="R22" s="0" t="n">
        <v>56</v>
      </c>
      <c r="S22" s="1" t="s">
        <v>122</v>
      </c>
      <c r="T22" s="0" t="s">
        <v>32</v>
      </c>
      <c r="U22" s="0" t="n">
        <v>5</v>
      </c>
      <c r="V22" s="0" t="n">
        <v>510</v>
      </c>
      <c r="W22" s="0" t="n">
        <v>510512</v>
      </c>
      <c r="X22" s="0" t="n">
        <v>0</v>
      </c>
      <c r="Z22" s="1" t="s">
        <v>123</v>
      </c>
      <c r="AB22" s="0" t="n">
        <v>4421</v>
      </c>
      <c r="AC22" s="0" t="n">
        <f aca="false">AB22-$AB$30</f>
        <v>-423.16</v>
      </c>
    </row>
    <row r="23" customFormat="false" ht="12.8" hidden="false" customHeight="false" outlineLevel="0" collapsed="false">
      <c r="B23" s="0" t="s">
        <v>124</v>
      </c>
      <c r="C23" s="0" t="n">
        <v>10</v>
      </c>
      <c r="D23" s="1" t="s">
        <v>125</v>
      </c>
      <c r="E23" s="0" t="n">
        <v>503504011</v>
      </c>
      <c r="F23" s="0" t="n">
        <v>42</v>
      </c>
      <c r="G23" s="1" t="s">
        <v>126</v>
      </c>
      <c r="I23" s="0" t="n">
        <v>407</v>
      </c>
      <c r="J23" s="0" t="n">
        <v>205</v>
      </c>
      <c r="K23" s="0" t="n">
        <v>200</v>
      </c>
      <c r="L23" s="0" t="n">
        <v>4276.4</v>
      </c>
      <c r="M23" s="0" t="n">
        <v>4228.4</v>
      </c>
      <c r="N23" s="0" t="n">
        <v>195.59</v>
      </c>
      <c r="O23" s="0" t="n">
        <v>169.12</v>
      </c>
      <c r="P23" s="0" t="n">
        <v>193.26</v>
      </c>
      <c r="Q23" s="0" t="n">
        <v>64.43</v>
      </c>
      <c r="R23" s="0" t="n">
        <v>54</v>
      </c>
      <c r="S23" s="1" t="s">
        <v>127</v>
      </c>
      <c r="T23" s="0" t="s">
        <v>32</v>
      </c>
      <c r="U23" s="0" t="n">
        <v>5</v>
      </c>
      <c r="V23" s="0" t="n">
        <v>503</v>
      </c>
      <c r="W23" s="0" t="n">
        <v>503504</v>
      </c>
      <c r="X23" s="0" t="n">
        <v>0</v>
      </c>
      <c r="Z23" s="1" t="s">
        <v>128</v>
      </c>
      <c r="AB23" s="0" t="n">
        <v>5657</v>
      </c>
      <c r="AC23" s="0" t="n">
        <f aca="false">AB23-$AB$30</f>
        <v>812.84</v>
      </c>
    </row>
    <row r="24" customFormat="false" ht="12.8" hidden="false" customHeight="false" outlineLevel="0" collapsed="false">
      <c r="B24" s="0" t="s">
        <v>129</v>
      </c>
      <c r="C24" s="0" t="n">
        <v>10</v>
      </c>
      <c r="D24" s="1" t="s">
        <v>130</v>
      </c>
      <c r="E24" s="0" t="n">
        <v>503504011</v>
      </c>
      <c r="F24" s="0" t="n">
        <v>40</v>
      </c>
      <c r="G24" s="1" t="s">
        <v>131</v>
      </c>
      <c r="I24" s="0" t="n">
        <v>374</v>
      </c>
      <c r="J24" s="0" t="n">
        <v>262</v>
      </c>
      <c r="K24" s="0" t="n">
        <v>262</v>
      </c>
      <c r="L24" s="0" t="n">
        <v>5753.7</v>
      </c>
      <c r="M24" s="0" t="n">
        <v>5753.7</v>
      </c>
      <c r="N24" s="0" t="n">
        <v>198.55</v>
      </c>
      <c r="O24" s="0" t="n">
        <v>179.71</v>
      </c>
      <c r="P24" s="0" t="n">
        <v>278.61</v>
      </c>
      <c r="Q24" s="0" t="n">
        <v>86.14</v>
      </c>
      <c r="T24" s="0" t="s">
        <v>32</v>
      </c>
      <c r="U24" s="0" t="n">
        <v>5</v>
      </c>
      <c r="V24" s="0" t="n">
        <v>503</v>
      </c>
      <c r="W24" s="0" t="n">
        <v>503504</v>
      </c>
      <c r="X24" s="0" t="n">
        <v>1</v>
      </c>
      <c r="Y24" s="1" t="s">
        <v>131</v>
      </c>
      <c r="Z24" s="1" t="s">
        <v>132</v>
      </c>
      <c r="AA24" s="0" t="n">
        <v>4609</v>
      </c>
      <c r="AB24" s="0" t="n">
        <v>4609</v>
      </c>
      <c r="AC24" s="0" t="n">
        <f aca="false">AB24-$AB$30</f>
        <v>-235.16</v>
      </c>
    </row>
    <row r="25" customFormat="false" ht="12.8" hidden="false" customHeight="false" outlineLevel="0" collapsed="false">
      <c r="B25" s="0" t="s">
        <v>133</v>
      </c>
      <c r="C25" s="0" t="n">
        <v>10</v>
      </c>
      <c r="D25" s="1" t="s">
        <v>134</v>
      </c>
      <c r="E25" s="0" t="n">
        <v>510512012</v>
      </c>
      <c r="F25" s="0" t="n">
        <v>43</v>
      </c>
      <c r="G25" s="1" t="s">
        <v>135</v>
      </c>
      <c r="I25" s="0" t="n">
        <v>312</v>
      </c>
      <c r="R25" s="0" t="n">
        <v>53</v>
      </c>
      <c r="S25" s="1" t="s">
        <v>135</v>
      </c>
      <c r="T25" s="0" t="s">
        <v>32</v>
      </c>
      <c r="U25" s="0" t="n">
        <v>5</v>
      </c>
      <c r="V25" s="0" t="n">
        <v>510</v>
      </c>
      <c r="W25" s="0" t="n">
        <v>510512</v>
      </c>
      <c r="X25" s="0" t="n">
        <v>0</v>
      </c>
      <c r="Z25" s="1" t="s">
        <v>136</v>
      </c>
      <c r="AB25" s="0" t="n">
        <v>5481</v>
      </c>
      <c r="AC25" s="0" t="n">
        <f aca="false">AB25-$AB$30</f>
        <v>636.84</v>
      </c>
    </row>
    <row r="26" customFormat="false" ht="12.8" hidden="false" customHeight="false" outlineLevel="0" collapsed="false">
      <c r="B26" s="0" t="s">
        <v>137</v>
      </c>
      <c r="C26" s="0" t="n">
        <v>10</v>
      </c>
      <c r="D26" s="1" t="s">
        <v>138</v>
      </c>
      <c r="E26" s="0" t="n">
        <v>710513011</v>
      </c>
      <c r="F26" s="0" t="n">
        <v>40</v>
      </c>
      <c r="G26" s="1" t="s">
        <v>139</v>
      </c>
      <c r="I26" s="0" t="n">
        <v>452</v>
      </c>
      <c r="J26" s="0" t="n">
        <v>261</v>
      </c>
      <c r="K26" s="0" t="n">
        <v>261</v>
      </c>
      <c r="L26" s="0" t="n">
        <v>4022.1</v>
      </c>
      <c r="M26" s="0" t="n">
        <v>4022.1</v>
      </c>
      <c r="N26" s="0" t="n">
        <v>149.71</v>
      </c>
      <c r="O26" s="0" t="n">
        <v>137.71</v>
      </c>
      <c r="P26" s="0" t="n">
        <v>195.66</v>
      </c>
      <c r="Q26" s="0" t="n">
        <v>83.35</v>
      </c>
      <c r="R26" s="0" t="n">
        <v>52</v>
      </c>
      <c r="S26" s="1" t="s">
        <v>140</v>
      </c>
      <c r="T26" s="0" t="s">
        <v>32</v>
      </c>
      <c r="U26" s="0" t="n">
        <v>7</v>
      </c>
      <c r="V26" s="0" t="n">
        <v>710</v>
      </c>
      <c r="W26" s="0" t="n">
        <v>710513</v>
      </c>
      <c r="X26" s="0" t="n">
        <v>1</v>
      </c>
      <c r="Y26" s="1" t="s">
        <v>139</v>
      </c>
      <c r="Z26" s="1" t="s">
        <v>141</v>
      </c>
      <c r="AA26" s="0" t="n">
        <v>4719</v>
      </c>
      <c r="AB26" s="0" t="n">
        <v>4719</v>
      </c>
      <c r="AC26" s="0" t="n">
        <f aca="false">AB26-$AB$30</f>
        <v>-125.16</v>
      </c>
    </row>
    <row r="27" customFormat="false" ht="12.8" hidden="false" customHeight="false" outlineLevel="0" collapsed="false">
      <c r="B27" s="0" t="s">
        <v>142</v>
      </c>
      <c r="C27" s="0" t="n">
        <v>10</v>
      </c>
      <c r="D27" s="1" t="s">
        <v>143</v>
      </c>
      <c r="E27" s="0" t="n">
        <v>710513011</v>
      </c>
      <c r="F27" s="0" t="n">
        <v>43</v>
      </c>
      <c r="G27" s="1" t="s">
        <v>144</v>
      </c>
      <c r="I27" s="0" t="n">
        <v>586</v>
      </c>
      <c r="J27" s="0" t="n">
        <v>97</v>
      </c>
      <c r="L27" s="0" t="n">
        <v>1419.2</v>
      </c>
      <c r="R27" s="0" t="n">
        <v>52</v>
      </c>
      <c r="S27" s="1" t="s">
        <v>144</v>
      </c>
      <c r="T27" s="0" t="s">
        <v>37</v>
      </c>
      <c r="U27" s="0" t="n">
        <v>7</v>
      </c>
      <c r="V27" s="0" t="n">
        <v>710</v>
      </c>
      <c r="W27" s="0" t="n">
        <v>710513</v>
      </c>
      <c r="X27" s="0" t="n">
        <v>0</v>
      </c>
      <c r="Z27" s="1" t="s">
        <v>145</v>
      </c>
      <c r="AB27" s="0" t="n">
        <v>5402</v>
      </c>
      <c r="AC27" s="0" t="n">
        <f aca="false">AB27-$AB$30</f>
        <v>557.84</v>
      </c>
    </row>
    <row r="28" customFormat="false" ht="12.8" hidden="false" customHeight="false" outlineLevel="0" collapsed="false">
      <c r="B28" s="0" t="s">
        <v>146</v>
      </c>
      <c r="C28" s="0" t="n">
        <v>10</v>
      </c>
      <c r="D28" s="1" t="s">
        <v>147</v>
      </c>
      <c r="E28" s="0" t="n">
        <v>710513011</v>
      </c>
      <c r="F28" s="0" t="n">
        <v>43</v>
      </c>
      <c r="G28" s="1" t="s">
        <v>148</v>
      </c>
      <c r="I28" s="0" t="n">
        <v>365</v>
      </c>
      <c r="J28" s="0" t="n">
        <v>15</v>
      </c>
      <c r="K28" s="0" t="n">
        <v>0</v>
      </c>
      <c r="L28" s="0" t="n">
        <v>264</v>
      </c>
      <c r="R28" s="0" t="n">
        <v>52</v>
      </c>
      <c r="S28" s="1" t="s">
        <v>149</v>
      </c>
      <c r="T28" s="0" t="s">
        <v>37</v>
      </c>
      <c r="U28" s="0" t="n">
        <v>7</v>
      </c>
      <c r="V28" s="0" t="n">
        <v>710</v>
      </c>
      <c r="W28" s="0" t="n">
        <v>710513</v>
      </c>
      <c r="X28" s="0" t="n">
        <v>0</v>
      </c>
      <c r="Z28" s="1" t="s">
        <v>150</v>
      </c>
      <c r="AB28" s="0" t="n">
        <v>4368</v>
      </c>
      <c r="AC28" s="0" t="n">
        <f aca="false">AB28-$AB$30</f>
        <v>-476.16</v>
      </c>
    </row>
    <row r="29" customFormat="false" ht="12.8" hidden="false" customHeight="false" outlineLevel="0" collapsed="false">
      <c r="AA29" s="2" t="s">
        <v>151</v>
      </c>
      <c r="AB29" s="2" t="s">
        <v>152</v>
      </c>
    </row>
    <row r="30" customFormat="false" ht="12.8" hidden="false" customHeight="false" outlineLevel="0" collapsed="false">
      <c r="AA30" s="0" t="n">
        <f aca="false">AVERAGE(AA2:AA28)</f>
        <v>4864.30769230769</v>
      </c>
      <c r="AB30" s="0" t="n">
        <f aca="false">AVERAGE(AB2:AB28)</f>
        <v>4844.16</v>
      </c>
    </row>
    <row r="33" customFormat="false" ht="12.8" hidden="false" customHeight="false" outlineLevel="0" collapsed="false">
      <c r="Z33" s="0" t="s">
        <v>153</v>
      </c>
      <c r="AA33" s="3" t="n">
        <f aca="false">AVERAGE(AA26,AA24,AA17:AA21,AA13:AA15,AA10,AA8)</f>
        <v>4822.91666666667</v>
      </c>
      <c r="AB33" s="0" t="n">
        <f aca="false">AVERAGE(AB26,AB24,AB17:AB21,AB13:AB15,AB10,AB8)</f>
        <v>4832.33333333333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LibreOffice/6.4.3.2$Windows_X86_64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2023-03-24T14:08:57Z</dcterms:created>
  <dc:creator/>
  <dc:description/>
  <dc:language>sk-SK</dc:language>
  <cp:lastModifiedBy/>
  <dcterms:modified xsi:type="dcterms:W3CDTF">2023-03-24T14:23:53Z</dcterms:modified>
  <cp:revision>2</cp:revision>
  <dc:subject/>
  <dc:title/>
</cp:coreProperties>
</file>