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<sst xmlns="http://schemas.openxmlformats.org/spreadsheetml/2006/main" count="180" uniqueCount="96">
  <si>
    <t xml:space="preserve">odoslane od PZ</t>
  </si>
  <si>
    <t xml:space="preserve">IDR</t>
  </si>
  <si>
    <t xml:space="preserve">DATZAPIS</t>
  </si>
  <si>
    <t xml:space="preserve">KROKR</t>
  </si>
  <si>
    <t xml:space="preserve">PODNIK</t>
  </si>
  <si>
    <t xml:space="preserve">STADO</t>
  </si>
  <si>
    <t xml:space="preserve">CISVZOR</t>
  </si>
  <si>
    <t xml:space="preserve">DODBERU</t>
  </si>
  <si>
    <t xml:space="preserve">LUC</t>
  </si>
  <si>
    <t xml:space="preserve">PUC</t>
  </si>
  <si>
    <t xml:space="preserve">BAHCIS</t>
  </si>
  <si>
    <t xml:space="preserve">ZVSTAT</t>
  </si>
  <si>
    <t xml:space="preserve">JCCEHZ</t>
  </si>
  <si>
    <t xml:space="preserve">PORAD</t>
  </si>
  <si>
    <t xml:space="preserve">DATOBAH</t>
  </si>
  <si>
    <t xml:space="preserve">DATODST</t>
  </si>
  <si>
    <t xml:space="preserve">MLRANO</t>
  </si>
  <si>
    <t xml:space="preserve">MLOBED</t>
  </si>
  <si>
    <t xml:space="preserve">MLVECER</t>
  </si>
  <si>
    <t xml:space="preserve">ROZBTUK</t>
  </si>
  <si>
    <t xml:space="preserve">ROZBBIEL</t>
  </si>
  <si>
    <t xml:space="preserve">ROZBLAKT</t>
  </si>
  <si>
    <t xml:space="preserve">SOMA</t>
  </si>
  <si>
    <t xml:space="preserve">PORLAK</t>
  </si>
  <si>
    <t xml:space="preserve">LUCZ</t>
  </si>
  <si>
    <t xml:space="preserve">PUCZ</t>
  </si>
  <si>
    <t xml:space="preserve">ZVSTATZ</t>
  </si>
  <si>
    <t xml:space="preserve">JCCEHZZ</t>
  </si>
  <si>
    <t xml:space="preserve">DATOBZ</t>
  </si>
  <si>
    <t xml:space="preserve">DATODZ</t>
  </si>
  <si>
    <t xml:space="preserve">PORLZ</t>
  </si>
  <si>
    <t xml:space="preserve">LOGIN</t>
  </si>
  <si>
    <t xml:space="preserve">DATSPRAC</t>
  </si>
  <si>
    <t xml:space="preserve">PRIZSPRAC</t>
  </si>
  <si>
    <t xml:space="preserve">VERZIA</t>
  </si>
  <si>
    <t xml:space="preserve">DATUMULOZENIA</t>
  </si>
  <si>
    <t xml:space="preserve">ID</t>
  </si>
  <si>
    <t xml:space="preserve">SV_MLIEKOHEADER_ID</t>
  </si>
  <si>
    <t xml:space="preserve">SOMATIKA</t>
  </si>
  <si>
    <t xml:space="preserve">spracovanieId</t>
  </si>
  <si>
    <t xml:space="preserve">poznamka</t>
  </si>
  <si>
    <t xml:space="preserve">ODBERDOBA</t>
  </si>
  <si>
    <t xml:space="preserve">DATKONTR</t>
  </si>
  <si>
    <t xml:space="preserve">MLIEKOCELKOMRANO</t>
  </si>
  <si>
    <t xml:space="preserve">MLIEKOCELKOMOBED</t>
  </si>
  <si>
    <t xml:space="preserve">MLIEKOCELKOMVECER</t>
  </si>
  <si>
    <t xml:space="preserve">POCETRANO</t>
  </si>
  <si>
    <t xml:space="preserve">POCETOBED</t>
  </si>
  <si>
    <t xml:space="preserve">POCETVECER</t>
  </si>
  <si>
    <t xml:space="preserve">CHOVY</t>
  </si>
  <si>
    <t xml:space="preserve">GUID</t>
  </si>
  <si>
    <t xml:space="preserve">CISCHOVU</t>
  </si>
  <si>
    <t xml:space="preserve">ODBERDOBAR</t>
  </si>
  <si>
    <t xml:space="preserve">ODBERDOBAO</t>
  </si>
  <si>
    <t xml:space="preserve">ODBERDOBAV</t>
  </si>
  <si>
    <t xml:space="preserve">17.01.2025 13:26:14</t>
  </si>
  <si>
    <t xml:space="preserve">SK</t>
  </si>
  <si>
    <t xml:space="preserve">dzagyi</t>
  </si>
  <si>
    <t xml:space="preserve">2025-01-22 00:00:00.000</t>
  </si>
  <si>
    <t xml:space="preserve">4.2.7</t>
  </si>
  <si>
    <t xml:space="preserve">16.01.2025 17:03:12</t>
  </si>
  <si>
    <t xml:space="preserve">false</t>
  </si>
  <si>
    <t xml:space="preserve">16.01.2025 00:00:00</t>
  </si>
  <si>
    <t xml:space="preserve">606041014,,</t>
  </si>
  <si>
    <t xml:space="preserve">b54ea0be-6eed-4baf-bd5e-40f61905d97a</t>
  </si>
  <si>
    <t xml:space="preserve">true</t>
  </si>
  <si>
    <t xml:space="preserve">16.01.2025 17:03:05</t>
  </si>
  <si>
    <t xml:space="preserve">16.01.2025 17:03:02</t>
  </si>
  <si>
    <t xml:space="preserve">16.01.2025 17:03:00</t>
  </si>
  <si>
    <t xml:space="preserve">kontroly uz prepocitane</t>
  </si>
  <si>
    <t xml:space="preserve">Bahnica_ID</t>
  </si>
  <si>
    <t xml:space="preserve">CEHZ</t>
  </si>
  <si>
    <t xml:space="preserve">MliekoRano</t>
  </si>
  <si>
    <t xml:space="preserve">MliekoObed</t>
  </si>
  <si>
    <t xml:space="preserve">MliekoVecer</t>
  </si>
  <si>
    <t xml:space="preserve">Laktacia_ID</t>
  </si>
  <si>
    <t xml:space="preserve">Fand_Bahnica_ID</t>
  </si>
  <si>
    <t xml:space="preserve">CISVZORKY</t>
  </si>
  <si>
    <t xml:space="preserve">prepocet</t>
  </si>
  <si>
    <t xml:space="preserve">MliekoDen</t>
  </si>
  <si>
    <t xml:space="preserve">MliekoOdber</t>
  </si>
  <si>
    <t xml:space="preserve">SK000003701103</t>
  </si>
  <si>
    <t xml:space="preserve">2025-01-22 11:53:30.257</t>
  </si>
  <si>
    <t xml:space="preserve">SK000003701111</t>
  </si>
  <si>
    <t xml:space="preserve">2025-01-22 11:53:30.420</t>
  </si>
  <si>
    <t xml:space="preserve">SK000003701121</t>
  </si>
  <si>
    <t xml:space="preserve">2025-01-22 11:53:30.340</t>
  </si>
  <si>
    <t xml:space="preserve">SK000003701101</t>
  </si>
  <si>
    <t xml:space="preserve">2025-01-22 11:53:30.503</t>
  </si>
  <si>
    <t xml:space="preserve">priemer zvierata na chove</t>
  </si>
  <si>
    <t xml:space="preserve">ukazka vypoctu:</t>
  </si>
  <si>
    <t xml:space="preserve">nezadane pomerny prepocet</t>
  </si>
  <si>
    <t xml:space="preserve">zadane, len ml→l prepocet</t>
  </si>
  <si>
    <t xml:space="preserve">Rano</t>
  </si>
  <si>
    <t xml:space="preserve">obed</t>
  </si>
  <si>
    <t xml:space="preserve">vecer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</si>
</sst>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General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E8F2A1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H24"/>
  <sheetViews>
    <sheetView showFormulas="false" showGridLines="true" showRowColHeaders="true" showZeros="true" rightToLeft="false" tabSelected="true" showOutlineSymbols="true" defaultGridColor="true" view="normal" topLeftCell="E1" colorId="64" zoomScale="100" zoomScaleNormal="100" zoomScalePageLayoutView="100" workbookViewId="0">
      <selection pane="topLeft" activeCell="Q28" activeCellId="0" sqref="Q28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4.03"/>
    <col collapsed="false" customWidth="true" hidden="false" outlineLevel="0" max="2" min="2" style="0" width="18.13"/>
    <col collapsed="false" customWidth="true" hidden="false" outlineLevel="0" max="3" min="3" style="0" width="7.93"/>
    <col collapsed="false" customWidth="true" hidden="false" outlineLevel="0" max="4" min="4" style="0" width="8.39"/>
    <col collapsed="false" customWidth="true" hidden="false" outlineLevel="0" max="5" min="5" style="0" width="7.66"/>
    <col collapsed="false" customWidth="true" hidden="false" outlineLevel="0" max="6" min="6" style="0" width="16.56"/>
    <col collapsed="false" customWidth="true" hidden="false" outlineLevel="0" max="7" min="7" style="0" width="10.39"/>
    <col collapsed="false" customWidth="true" hidden="false" outlineLevel="0" max="8" min="8" style="0" width="11.01"/>
    <col collapsed="false" customWidth="true" hidden="false" outlineLevel="0" max="9" min="9" style="0" width="5.11"/>
    <col collapsed="false" customWidth="true" hidden="false" outlineLevel="0" max="10" min="10" style="0" width="8.2"/>
    <col collapsed="false" customWidth="true" hidden="false" outlineLevel="0" max="11" min="11" style="0" width="8.3"/>
    <col collapsed="false" customWidth="true" hidden="false" outlineLevel="0" max="12" min="12" style="0" width="8.48"/>
    <col collapsed="false" customWidth="true" hidden="false" outlineLevel="0" max="13" min="13" style="0" width="7.84"/>
    <col collapsed="false" customWidth="true" hidden="false" outlineLevel="0" max="14" min="14" style="0" width="10.3"/>
    <col collapsed="false" customWidth="true" hidden="false" outlineLevel="0" max="15" min="15" style="0" width="10.03"/>
    <col collapsed="false" customWidth="true" hidden="false" outlineLevel="0" max="16" min="16" style="0" width="9.3"/>
    <col collapsed="false" customWidth="true" hidden="false" outlineLevel="0" max="17" min="17" style="0" width="9.21"/>
    <col collapsed="false" customWidth="true" hidden="false" outlineLevel="0" max="19" min="18" style="0" width="10.12"/>
    <col collapsed="false" customWidth="true" hidden="false" outlineLevel="0" max="20" min="20" style="0" width="10.57"/>
    <col collapsed="false" customWidth="true" hidden="false" outlineLevel="0" max="21" min="21" style="0" width="11.21"/>
    <col collapsed="false" customWidth="true" hidden="false" outlineLevel="0" max="22" min="22" style="0" width="6.84"/>
    <col collapsed="false" customWidth="true" hidden="false" outlineLevel="0" max="23" min="23" style="0" width="8.93"/>
    <col collapsed="false" customWidth="true" hidden="false" outlineLevel="0" max="24" min="24" style="0" width="6.11"/>
    <col collapsed="false" customWidth="true" hidden="false" outlineLevel="0" max="25" min="25" style="0" width="6.2"/>
    <col collapsed="false" customWidth="true" hidden="false" outlineLevel="0" max="26" min="26" style="0" width="9.39"/>
    <col collapsed="false" customWidth="true" hidden="false" outlineLevel="0" max="27" min="27" style="0" width="9.57"/>
    <col collapsed="false" customWidth="true" hidden="false" outlineLevel="0" max="29" min="28" style="0" width="8.84"/>
    <col collapsed="false" customWidth="true" hidden="false" outlineLevel="0" max="30" min="30" style="0" width="7.48"/>
    <col collapsed="false" customWidth="true" hidden="false" outlineLevel="0" max="31" min="31" style="0" width="7.2"/>
    <col collapsed="false" customWidth="true" hidden="false" outlineLevel="0" max="32" min="32" style="0" width="21.85"/>
    <col collapsed="false" customWidth="true" hidden="false" outlineLevel="0" max="33" min="33" style="0" width="11.66"/>
    <col collapsed="false" customWidth="true" hidden="false" outlineLevel="0" max="34" min="34" style="0" width="7.93"/>
    <col collapsed="false" customWidth="true" hidden="false" outlineLevel="0" max="35" min="35" style="0" width="18.13"/>
    <col collapsed="false" customWidth="true" hidden="false" outlineLevel="0" max="36" min="36" style="0" width="6.38"/>
    <col collapsed="false" customWidth="true" hidden="false" outlineLevel="0" max="37" min="37" style="0" width="22.13"/>
    <col collapsed="false" customWidth="true" hidden="false" outlineLevel="0" max="38" min="38" style="0" width="11.03"/>
    <col collapsed="false" customWidth="true" hidden="false" outlineLevel="0" max="39" min="39" style="0" width="13.57"/>
    <col collapsed="false" customWidth="true" hidden="false" outlineLevel="0" max="40" min="40" style="0" width="10.2"/>
    <col collapsed="false" customWidth="true" hidden="false" outlineLevel="0" max="41" min="41" style="0" width="6.38"/>
    <col collapsed="false" customWidth="true" hidden="false" outlineLevel="0" max="42" min="42" style="0" width="18.13"/>
    <col collapsed="false" customWidth="true" hidden="false" outlineLevel="0" max="43" min="43" style="0" width="13.12"/>
    <col collapsed="false" customWidth="true" hidden="false" outlineLevel="0" max="44" min="44" style="0" width="18.13"/>
    <col collapsed="false" customWidth="true" hidden="false" outlineLevel="0" max="45" min="45" style="0" width="21.58"/>
    <col collapsed="false" customWidth="true" hidden="false" outlineLevel="0" max="46" min="46" style="0" width="21.49"/>
    <col collapsed="false" customWidth="true" hidden="false" outlineLevel="0" max="47" min="47" style="0" width="22.4"/>
    <col collapsed="false" customWidth="true" hidden="false" outlineLevel="0" max="48" min="48" style="0" width="12.85"/>
    <col collapsed="false" customWidth="true" hidden="false" outlineLevel="0" max="49" min="49" style="0" width="12.76"/>
    <col collapsed="false" customWidth="true" hidden="false" outlineLevel="0" max="50" min="50" style="0" width="13.67"/>
    <col collapsed="false" customWidth="true" hidden="false" outlineLevel="0" max="51" min="51" style="0" width="7.2"/>
    <col collapsed="false" customWidth="true" hidden="false" outlineLevel="0" max="52" min="52" style="0" width="11.66"/>
    <col collapsed="false" customWidth="true" hidden="false" outlineLevel="0" max="53" min="53" style="0" width="7.93"/>
    <col collapsed="false" customWidth="true" hidden="false" outlineLevel="0" max="54" min="54" style="0" width="3.38"/>
    <col collapsed="false" customWidth="true" hidden="false" outlineLevel="0" max="56" min="56" style="0" width="35.05"/>
    <col collapsed="false" customWidth="true" hidden="false" outlineLevel="0" max="57" min="57" style="0" width="10.84"/>
    <col collapsed="false" customWidth="true" hidden="false" outlineLevel="0" max="58" min="58" style="0" width="14.39"/>
    <col collapsed="false" customWidth="true" hidden="false" outlineLevel="0" max="59" min="59" style="0" width="14.58"/>
    <col collapsed="false" customWidth="true" hidden="false" outlineLevel="0" max="60" min="60" style="0" width="14.3"/>
  </cols>
  <sheetData>
    <row r="1" customFormat="false" ht="12.8" hidden="false" customHeight="false" outlineLevel="0" collapsed="false">
      <c r="A1" s="0" t="s">
        <v>0</v>
      </c>
    </row>
    <row r="2" customFormat="false" ht="12.8" hidden="false" customHeight="false" outlineLevel="0" collapsed="false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2" t="s">
        <v>16</v>
      </c>
      <c r="Q2" s="2" t="s">
        <v>17</v>
      </c>
      <c r="R2" s="2" t="s">
        <v>18</v>
      </c>
      <c r="S2" s="1" t="s">
        <v>19</v>
      </c>
      <c r="T2" s="1" t="s">
        <v>20</v>
      </c>
      <c r="U2" s="1" t="s">
        <v>21</v>
      </c>
      <c r="V2" s="1" t="s">
        <v>22</v>
      </c>
      <c r="W2" s="1" t="s">
        <v>23</v>
      </c>
      <c r="X2" s="1" t="s">
        <v>24</v>
      </c>
      <c r="Y2" s="1" t="s">
        <v>25</v>
      </c>
      <c r="Z2" s="1" t="s">
        <v>26</v>
      </c>
      <c r="AA2" s="1" t="s">
        <v>27</v>
      </c>
      <c r="AB2" s="1" t="s">
        <v>28</v>
      </c>
      <c r="AC2" s="1" t="s">
        <v>29</v>
      </c>
      <c r="AD2" s="1" t="s">
        <v>30</v>
      </c>
      <c r="AE2" s="1" t="s">
        <v>31</v>
      </c>
      <c r="AF2" s="1" t="s">
        <v>32</v>
      </c>
      <c r="AG2" s="1" t="s">
        <v>33</v>
      </c>
      <c r="AH2" s="1" t="s">
        <v>34</v>
      </c>
      <c r="AI2" s="1" t="s">
        <v>35</v>
      </c>
      <c r="AJ2" s="1" t="s">
        <v>36</v>
      </c>
      <c r="AK2" s="1" t="s">
        <v>37</v>
      </c>
      <c r="AL2" s="1" t="s">
        <v>38</v>
      </c>
      <c r="AM2" s="1" t="s">
        <v>39</v>
      </c>
      <c r="AN2" s="1" t="s">
        <v>40</v>
      </c>
      <c r="AO2" s="1" t="s">
        <v>1</v>
      </c>
      <c r="AP2" s="1" t="s">
        <v>2</v>
      </c>
      <c r="AQ2" s="1" t="s">
        <v>41</v>
      </c>
      <c r="AR2" s="2" t="s">
        <v>42</v>
      </c>
      <c r="AS2" s="2" t="s">
        <v>43</v>
      </c>
      <c r="AT2" s="2" t="s">
        <v>44</v>
      </c>
      <c r="AU2" s="2" t="s">
        <v>45</v>
      </c>
      <c r="AV2" s="2" t="s">
        <v>46</v>
      </c>
      <c r="AW2" s="2" t="s">
        <v>47</v>
      </c>
      <c r="AX2" s="2" t="s">
        <v>48</v>
      </c>
      <c r="AY2" s="1" t="s">
        <v>31</v>
      </c>
      <c r="AZ2" s="1" t="s">
        <v>33</v>
      </c>
      <c r="BA2" s="1" t="s">
        <v>34</v>
      </c>
      <c r="BB2" s="1" t="s">
        <v>36</v>
      </c>
      <c r="BC2" s="1" t="s">
        <v>49</v>
      </c>
      <c r="BD2" s="1" t="s">
        <v>50</v>
      </c>
      <c r="BE2" s="1" t="s">
        <v>51</v>
      </c>
      <c r="BF2" s="1" t="s">
        <v>52</v>
      </c>
      <c r="BG2" s="1" t="s">
        <v>53</v>
      </c>
      <c r="BH2" s="1" t="s">
        <v>54</v>
      </c>
    </row>
    <row r="3" customFormat="false" ht="12.8" hidden="false" customHeight="false" outlineLevel="0" collapsed="false">
      <c r="A3" s="0" t="n">
        <v>1107205</v>
      </c>
      <c r="B3" s="0" t="s">
        <v>55</v>
      </c>
      <c r="C3" s="0" t="n">
        <v>606</v>
      </c>
      <c r="D3" s="0" t="n">
        <v>41</v>
      </c>
      <c r="E3" s="0" t="n">
        <v>14</v>
      </c>
      <c r="F3" s="0" t="n">
        <v>10099905</v>
      </c>
      <c r="H3" s="0" t="n">
        <v>101</v>
      </c>
      <c r="K3" s="0" t="s">
        <v>56</v>
      </c>
      <c r="L3" s="0" t="n">
        <v>3701101</v>
      </c>
      <c r="M3" s="0" t="n">
        <v>31</v>
      </c>
      <c r="R3" s="0" t="n">
        <v>190</v>
      </c>
      <c r="S3" s="0" t="n">
        <v>5.57</v>
      </c>
      <c r="T3" s="0" t="n">
        <v>4.92</v>
      </c>
      <c r="U3" s="0" t="n">
        <v>4.78</v>
      </c>
      <c r="AE3" s="0" t="s">
        <v>57</v>
      </c>
      <c r="AF3" s="3" t="s">
        <v>58</v>
      </c>
      <c r="AG3" s="0" t="n">
        <v>2</v>
      </c>
      <c r="AH3" s="0" t="s">
        <v>59</v>
      </c>
      <c r="AI3" s="0" t="s">
        <v>60</v>
      </c>
      <c r="AJ3" s="0" t="n">
        <v>10628</v>
      </c>
      <c r="AK3" s="0" t="n">
        <v>26186</v>
      </c>
      <c r="AL3" s="3" t="s">
        <v>61</v>
      </c>
      <c r="AM3" s="0" t="n">
        <v>60107</v>
      </c>
      <c r="AO3" s="0" t="n">
        <v>26186</v>
      </c>
      <c r="AP3" s="0" t="s">
        <v>55</v>
      </c>
      <c r="AR3" s="0" t="s">
        <v>62</v>
      </c>
      <c r="AS3" s="0" t="n">
        <v>994</v>
      </c>
      <c r="AT3" s="0" t="n">
        <v>0</v>
      </c>
      <c r="AU3" s="0" t="n">
        <v>934</v>
      </c>
      <c r="AV3" s="0" t="n">
        <v>1281</v>
      </c>
      <c r="AW3" s="0" t="n">
        <v>0</v>
      </c>
      <c r="AX3" s="0" t="n">
        <v>1281</v>
      </c>
      <c r="AY3" s="0" t="s">
        <v>57</v>
      </c>
      <c r="AZ3" s="0" t="n">
        <v>2</v>
      </c>
      <c r="BA3" s="0" t="s">
        <v>59</v>
      </c>
      <c r="BB3" s="0" t="n">
        <v>65</v>
      </c>
      <c r="BC3" s="0" t="s">
        <v>63</v>
      </c>
      <c r="BD3" s="0" t="s">
        <v>64</v>
      </c>
      <c r="BE3" s="0" t="n">
        <v>606041014</v>
      </c>
      <c r="BF3" s="3" t="s">
        <v>61</v>
      </c>
      <c r="BG3" s="3" t="s">
        <v>61</v>
      </c>
      <c r="BH3" s="3" t="s">
        <v>65</v>
      </c>
    </row>
    <row r="4" customFormat="false" ht="12.8" hidden="false" customHeight="false" outlineLevel="0" collapsed="false">
      <c r="A4" s="0" t="n">
        <v>1107204</v>
      </c>
      <c r="B4" s="0" t="s">
        <v>55</v>
      </c>
      <c r="C4" s="0" t="n">
        <v>606</v>
      </c>
      <c r="D4" s="0" t="n">
        <v>41</v>
      </c>
      <c r="E4" s="0" t="n">
        <v>14</v>
      </c>
      <c r="F4" s="0" t="n">
        <v>10048873</v>
      </c>
      <c r="H4" s="0" t="n">
        <v>111</v>
      </c>
      <c r="K4" s="0" t="s">
        <v>56</v>
      </c>
      <c r="L4" s="0" t="n">
        <v>3701111</v>
      </c>
      <c r="M4" s="0" t="n">
        <v>30</v>
      </c>
      <c r="R4" s="0" t="n">
        <v>200</v>
      </c>
      <c r="S4" s="0" t="n">
        <v>7.75</v>
      </c>
      <c r="T4" s="0" t="n">
        <v>6.38</v>
      </c>
      <c r="U4" s="0" t="n">
        <v>4.29</v>
      </c>
      <c r="AE4" s="0" t="s">
        <v>57</v>
      </c>
      <c r="AF4" s="3" t="s">
        <v>58</v>
      </c>
      <c r="AG4" s="0" t="n">
        <v>2</v>
      </c>
      <c r="AH4" s="0" t="s">
        <v>59</v>
      </c>
      <c r="AI4" s="0" t="s">
        <v>66</v>
      </c>
      <c r="AJ4" s="0" t="n">
        <v>10627</v>
      </c>
      <c r="AK4" s="0" t="n">
        <v>26186</v>
      </c>
      <c r="AL4" s="3" t="s">
        <v>61</v>
      </c>
      <c r="AM4" s="0" t="n">
        <v>60107</v>
      </c>
      <c r="AO4" s="0" t="n">
        <v>26186</v>
      </c>
      <c r="AP4" s="0" t="s">
        <v>55</v>
      </c>
      <c r="AR4" s="0" t="s">
        <v>62</v>
      </c>
      <c r="AS4" s="0" t="n">
        <v>994</v>
      </c>
      <c r="AT4" s="0" t="n">
        <v>0</v>
      </c>
      <c r="AU4" s="0" t="n">
        <v>934</v>
      </c>
      <c r="AV4" s="0" t="n">
        <v>1281</v>
      </c>
      <c r="AW4" s="0" t="n">
        <v>0</v>
      </c>
      <c r="AX4" s="0" t="n">
        <v>1281</v>
      </c>
      <c r="AY4" s="0" t="s">
        <v>57</v>
      </c>
      <c r="AZ4" s="0" t="n">
        <v>2</v>
      </c>
      <c r="BA4" s="0" t="s">
        <v>59</v>
      </c>
      <c r="BB4" s="0" t="n">
        <v>65</v>
      </c>
      <c r="BC4" s="0" t="s">
        <v>63</v>
      </c>
      <c r="BD4" s="0" t="s">
        <v>64</v>
      </c>
      <c r="BE4" s="0" t="n">
        <v>606041014</v>
      </c>
      <c r="BF4" s="3" t="s">
        <v>61</v>
      </c>
      <c r="BG4" s="3" t="s">
        <v>61</v>
      </c>
      <c r="BH4" s="3" t="s">
        <v>65</v>
      </c>
    </row>
    <row r="5" customFormat="false" ht="12.8" hidden="false" customHeight="false" outlineLevel="0" collapsed="false">
      <c r="A5" s="0" t="n">
        <v>1107203</v>
      </c>
      <c r="B5" s="0" t="s">
        <v>55</v>
      </c>
      <c r="C5" s="0" t="n">
        <v>606</v>
      </c>
      <c r="D5" s="0" t="n">
        <v>41</v>
      </c>
      <c r="E5" s="0" t="n">
        <v>14</v>
      </c>
      <c r="F5" s="0" t="n">
        <v>10165047</v>
      </c>
      <c r="H5" s="0" t="n">
        <v>121</v>
      </c>
      <c r="K5" s="0" t="s">
        <v>56</v>
      </c>
      <c r="L5" s="0" t="n">
        <v>3701121</v>
      </c>
      <c r="M5" s="0" t="n">
        <v>29</v>
      </c>
      <c r="R5" s="0" t="n">
        <v>400</v>
      </c>
      <c r="S5" s="0" t="n">
        <v>5.52</v>
      </c>
      <c r="T5" s="0" t="n">
        <v>5.26</v>
      </c>
      <c r="U5" s="0" t="n">
        <v>4.96</v>
      </c>
      <c r="AE5" s="0" t="s">
        <v>57</v>
      </c>
      <c r="AF5" s="3" t="s">
        <v>58</v>
      </c>
      <c r="AG5" s="0" t="n">
        <v>2</v>
      </c>
      <c r="AH5" s="0" t="s">
        <v>59</v>
      </c>
      <c r="AI5" s="0" t="s">
        <v>67</v>
      </c>
      <c r="AJ5" s="0" t="n">
        <v>10626</v>
      </c>
      <c r="AK5" s="0" t="n">
        <v>26186</v>
      </c>
      <c r="AL5" s="3" t="s">
        <v>61</v>
      </c>
      <c r="AM5" s="0" t="n">
        <v>60107</v>
      </c>
      <c r="AO5" s="0" t="n">
        <v>26186</v>
      </c>
      <c r="AP5" s="0" t="s">
        <v>55</v>
      </c>
      <c r="AR5" s="0" t="s">
        <v>62</v>
      </c>
      <c r="AS5" s="0" t="n">
        <v>994</v>
      </c>
      <c r="AT5" s="0" t="n">
        <v>0</v>
      </c>
      <c r="AU5" s="0" t="n">
        <v>934</v>
      </c>
      <c r="AV5" s="0" t="n">
        <v>1281</v>
      </c>
      <c r="AW5" s="0" t="n">
        <v>0</v>
      </c>
      <c r="AX5" s="0" t="n">
        <v>1281</v>
      </c>
      <c r="AY5" s="0" t="s">
        <v>57</v>
      </c>
      <c r="AZ5" s="0" t="n">
        <v>2</v>
      </c>
      <c r="BA5" s="0" t="s">
        <v>59</v>
      </c>
      <c r="BB5" s="0" t="n">
        <v>65</v>
      </c>
      <c r="BC5" s="0" t="s">
        <v>63</v>
      </c>
      <c r="BD5" s="0" t="s">
        <v>64</v>
      </c>
      <c r="BE5" s="0" t="n">
        <v>606041014</v>
      </c>
      <c r="BF5" s="3" t="s">
        <v>61</v>
      </c>
      <c r="BG5" s="3" t="s">
        <v>61</v>
      </c>
      <c r="BH5" s="3" t="s">
        <v>65</v>
      </c>
    </row>
    <row r="6" customFormat="false" ht="12.8" hidden="false" customHeight="false" outlineLevel="0" collapsed="false">
      <c r="A6" s="0" t="n">
        <v>1107202</v>
      </c>
      <c r="B6" s="0" t="s">
        <v>55</v>
      </c>
      <c r="C6" s="0" t="n">
        <v>606</v>
      </c>
      <c r="D6" s="0" t="n">
        <v>41</v>
      </c>
      <c r="E6" s="0" t="n">
        <v>14</v>
      </c>
      <c r="F6" s="0" t="n">
        <v>10131609</v>
      </c>
      <c r="H6" s="0" t="n">
        <v>103</v>
      </c>
      <c r="K6" s="0" t="s">
        <v>56</v>
      </c>
      <c r="L6" s="0" t="n">
        <v>3701103</v>
      </c>
      <c r="M6" s="0" t="n">
        <v>28</v>
      </c>
      <c r="R6" s="0" t="n">
        <v>340</v>
      </c>
      <c r="S6" s="0" t="n">
        <v>6.04</v>
      </c>
      <c r="T6" s="0" t="n">
        <v>5.62</v>
      </c>
      <c r="U6" s="0" t="n">
        <v>5.04</v>
      </c>
      <c r="AE6" s="0" t="s">
        <v>57</v>
      </c>
      <c r="AF6" s="3" t="s">
        <v>58</v>
      </c>
      <c r="AG6" s="0" t="n">
        <v>2</v>
      </c>
      <c r="AH6" s="0" t="s">
        <v>59</v>
      </c>
      <c r="AI6" s="0" t="s">
        <v>68</v>
      </c>
      <c r="AJ6" s="0" t="n">
        <v>10625</v>
      </c>
      <c r="AK6" s="0" t="n">
        <v>26186</v>
      </c>
      <c r="AL6" s="3" t="s">
        <v>61</v>
      </c>
      <c r="AM6" s="0" t="n">
        <v>60107</v>
      </c>
      <c r="AO6" s="0" t="n">
        <v>26186</v>
      </c>
      <c r="AP6" s="0" t="s">
        <v>55</v>
      </c>
      <c r="AR6" s="0" t="s">
        <v>62</v>
      </c>
      <c r="AS6" s="0" t="n">
        <v>994</v>
      </c>
      <c r="AT6" s="0" t="n">
        <v>0</v>
      </c>
      <c r="AU6" s="0" t="n">
        <v>934</v>
      </c>
      <c r="AV6" s="0" t="n">
        <v>1281</v>
      </c>
      <c r="AW6" s="0" t="n">
        <v>0</v>
      </c>
      <c r="AX6" s="0" t="n">
        <v>1281</v>
      </c>
      <c r="AY6" s="0" t="s">
        <v>57</v>
      </c>
      <c r="AZ6" s="0" t="n">
        <v>2</v>
      </c>
      <c r="BA6" s="0" t="s">
        <v>59</v>
      </c>
      <c r="BB6" s="0" t="n">
        <v>65</v>
      </c>
      <c r="BC6" s="0" t="s">
        <v>63</v>
      </c>
      <c r="BD6" s="0" t="s">
        <v>64</v>
      </c>
      <c r="BE6" s="0" t="n">
        <v>606041014</v>
      </c>
      <c r="BF6" s="3" t="s">
        <v>61</v>
      </c>
      <c r="BG6" s="3" t="s">
        <v>61</v>
      </c>
      <c r="BH6" s="3" t="s">
        <v>65</v>
      </c>
    </row>
    <row r="10" customFormat="false" ht="12.8" hidden="false" customHeight="false" outlineLevel="0" collapsed="false">
      <c r="A10" s="0" t="s">
        <v>69</v>
      </c>
    </row>
    <row r="12" customFormat="false" ht="12.8" hidden="false" customHeight="false" outlineLevel="0" collapsed="false">
      <c r="A12" s="0" t="s">
        <v>36</v>
      </c>
      <c r="B12" s="0" t="s">
        <v>3</v>
      </c>
      <c r="C12" s="0" t="s">
        <v>4</v>
      </c>
      <c r="D12" s="0" t="s">
        <v>5</v>
      </c>
      <c r="E12" s="0" t="s">
        <v>70</v>
      </c>
      <c r="F12" s="0" t="s">
        <v>71</v>
      </c>
      <c r="G12" s="0" t="s">
        <v>8</v>
      </c>
      <c r="H12" s="0" t="s">
        <v>7</v>
      </c>
      <c r="I12" s="0" t="s">
        <v>13</v>
      </c>
      <c r="J12" s="0" t="s">
        <v>14</v>
      </c>
      <c r="K12" s="0" t="s">
        <v>15</v>
      </c>
      <c r="L12" s="4" t="s">
        <v>16</v>
      </c>
      <c r="M12" s="0" t="s">
        <v>72</v>
      </c>
      <c r="N12" s="4" t="s">
        <v>17</v>
      </c>
      <c r="O12" s="0" t="s">
        <v>73</v>
      </c>
      <c r="P12" s="4" t="s">
        <v>18</v>
      </c>
      <c r="Q12" s="0" t="s">
        <v>74</v>
      </c>
      <c r="R12" s="0" t="s">
        <v>19</v>
      </c>
      <c r="S12" s="0" t="s">
        <v>20</v>
      </c>
      <c r="T12" s="0" t="s">
        <v>21</v>
      </c>
      <c r="U12" s="0" t="s">
        <v>22</v>
      </c>
      <c r="V12" s="0" t="s">
        <v>75</v>
      </c>
      <c r="W12" s="0" t="s">
        <v>76</v>
      </c>
      <c r="X12" s="0" t="s">
        <v>77</v>
      </c>
      <c r="Y12" s="0" t="s">
        <v>32</v>
      </c>
      <c r="Z12" s="0" t="s">
        <v>78</v>
      </c>
      <c r="AA12" s="0" t="s">
        <v>79</v>
      </c>
      <c r="AB12" s="0" t="s">
        <v>80</v>
      </c>
    </row>
    <row r="13" customFormat="false" ht="12.8" hidden="false" customHeight="false" outlineLevel="0" collapsed="false">
      <c r="A13" s="0" t="n">
        <v>1914843</v>
      </c>
      <c r="B13" s="0" t="n">
        <v>606</v>
      </c>
      <c r="C13" s="0" t="n">
        <v>41</v>
      </c>
      <c r="D13" s="0" t="n">
        <v>14</v>
      </c>
      <c r="E13" s="0" t="n">
        <v>652285</v>
      </c>
      <c r="F13" s="0" t="s">
        <v>81</v>
      </c>
      <c r="G13" s="0" t="n">
        <v>103</v>
      </c>
      <c r="H13" s="5" t="n">
        <v>45673</v>
      </c>
      <c r="I13" s="0" t="n">
        <v>28</v>
      </c>
      <c r="L13" s="0" t="n">
        <v>0</v>
      </c>
      <c r="M13" s="0" t="n">
        <v>0.36</v>
      </c>
      <c r="N13" s="0" t="n">
        <v>0</v>
      </c>
      <c r="O13" s="0" t="n">
        <v>0</v>
      </c>
      <c r="P13" s="0" t="n">
        <v>340</v>
      </c>
      <c r="Q13" s="0" t="n">
        <v>0.34</v>
      </c>
      <c r="R13" s="0" t="n">
        <v>6.04</v>
      </c>
      <c r="S13" s="0" t="n">
        <v>5.62</v>
      </c>
      <c r="T13" s="0" t="n">
        <v>5.04</v>
      </c>
      <c r="V13" s="0" t="n">
        <v>692541</v>
      </c>
      <c r="X13" s="0" t="n">
        <v>10131609</v>
      </c>
      <c r="Y13" s="3" t="s">
        <v>82</v>
      </c>
      <c r="Z13" s="3" t="s">
        <v>61</v>
      </c>
      <c r="AA13" s="0" t="n">
        <v>0.7</v>
      </c>
      <c r="AB13" s="0" t="n">
        <v>340</v>
      </c>
    </row>
    <row r="14" customFormat="false" ht="12.8" hidden="false" customHeight="false" outlineLevel="0" collapsed="false">
      <c r="A14" s="0" t="n">
        <v>1914845</v>
      </c>
      <c r="B14" s="0" t="n">
        <v>606</v>
      </c>
      <c r="C14" s="0" t="n">
        <v>41</v>
      </c>
      <c r="D14" s="0" t="n">
        <v>14</v>
      </c>
      <c r="E14" s="0" t="n">
        <v>652292</v>
      </c>
      <c r="F14" s="0" t="s">
        <v>83</v>
      </c>
      <c r="G14" s="0" t="n">
        <v>111</v>
      </c>
      <c r="H14" s="5" t="n">
        <v>45673</v>
      </c>
      <c r="I14" s="0" t="n">
        <v>30</v>
      </c>
      <c r="L14" s="0" t="n">
        <v>0</v>
      </c>
      <c r="M14" s="0" t="n">
        <v>0.21</v>
      </c>
      <c r="N14" s="0" t="n">
        <v>0</v>
      </c>
      <c r="O14" s="0" t="n">
        <v>0</v>
      </c>
      <c r="P14" s="0" t="n">
        <v>200</v>
      </c>
      <c r="Q14" s="0" t="n">
        <v>0.2</v>
      </c>
      <c r="R14" s="0" t="n">
        <v>7.75</v>
      </c>
      <c r="S14" s="0" t="n">
        <v>6.38</v>
      </c>
      <c r="T14" s="0" t="n">
        <v>4.29</v>
      </c>
      <c r="V14" s="0" t="n">
        <v>692539</v>
      </c>
      <c r="X14" s="0" t="n">
        <v>10048873</v>
      </c>
      <c r="Y14" s="3" t="s">
        <v>84</v>
      </c>
      <c r="Z14" s="3" t="s">
        <v>61</v>
      </c>
      <c r="AA14" s="0" t="n">
        <v>0.41</v>
      </c>
      <c r="AB14" s="0" t="n">
        <v>200</v>
      </c>
    </row>
    <row r="15" customFormat="false" ht="12.8" hidden="false" customHeight="false" outlineLevel="0" collapsed="false">
      <c r="A15" s="0" t="n">
        <v>1914844</v>
      </c>
      <c r="B15" s="0" t="n">
        <v>606</v>
      </c>
      <c r="C15" s="0" t="n">
        <v>41</v>
      </c>
      <c r="D15" s="0" t="n">
        <v>14</v>
      </c>
      <c r="E15" s="0" t="n">
        <v>652302</v>
      </c>
      <c r="F15" s="0" t="s">
        <v>85</v>
      </c>
      <c r="G15" s="0" t="n">
        <v>121</v>
      </c>
      <c r="H15" s="5" t="n">
        <v>45673</v>
      </c>
      <c r="I15" s="0" t="n">
        <v>29</v>
      </c>
      <c r="L15" s="0" t="n">
        <v>0</v>
      </c>
      <c r="M15" s="0" t="n">
        <v>0.43</v>
      </c>
      <c r="N15" s="0" t="n">
        <v>0</v>
      </c>
      <c r="O15" s="0" t="n">
        <v>0</v>
      </c>
      <c r="P15" s="0" t="n">
        <v>400</v>
      </c>
      <c r="Q15" s="0" t="n">
        <v>0.4</v>
      </c>
      <c r="R15" s="0" t="n">
        <v>5.52</v>
      </c>
      <c r="S15" s="0" t="n">
        <v>5.26</v>
      </c>
      <c r="T15" s="0" t="n">
        <v>4.96</v>
      </c>
      <c r="V15" s="0" t="n">
        <v>692537</v>
      </c>
      <c r="X15" s="0" t="n">
        <v>10165047</v>
      </c>
      <c r="Y15" s="3" t="s">
        <v>86</v>
      </c>
      <c r="Z15" s="3" t="s">
        <v>61</v>
      </c>
      <c r="AA15" s="0" t="n">
        <v>0.83</v>
      </c>
      <c r="AB15" s="0" t="n">
        <v>400</v>
      </c>
    </row>
    <row r="16" customFormat="false" ht="12.8" hidden="false" customHeight="false" outlineLevel="0" collapsed="false">
      <c r="A16" s="0" t="n">
        <v>1914846</v>
      </c>
      <c r="B16" s="0" t="n">
        <v>606</v>
      </c>
      <c r="C16" s="0" t="n">
        <v>41</v>
      </c>
      <c r="D16" s="0" t="n">
        <v>14</v>
      </c>
      <c r="E16" s="0" t="n">
        <v>652303</v>
      </c>
      <c r="F16" s="0" t="s">
        <v>87</v>
      </c>
      <c r="G16" s="0" t="n">
        <v>101</v>
      </c>
      <c r="H16" s="5" t="n">
        <v>45673</v>
      </c>
      <c r="I16" s="0" t="n">
        <v>31</v>
      </c>
      <c r="L16" s="0" t="n">
        <v>0</v>
      </c>
      <c r="M16" s="0" t="n">
        <v>0.2</v>
      </c>
      <c r="N16" s="0" t="n">
        <v>0</v>
      </c>
      <c r="O16" s="0" t="n">
        <v>0</v>
      </c>
      <c r="P16" s="0" t="n">
        <v>190</v>
      </c>
      <c r="Q16" s="0" t="n">
        <v>0.19</v>
      </c>
      <c r="R16" s="0" t="n">
        <v>5.57</v>
      </c>
      <c r="S16" s="0" t="n">
        <v>4.92</v>
      </c>
      <c r="T16" s="0" t="n">
        <v>4.78</v>
      </c>
      <c r="V16" s="0" t="n">
        <v>692542</v>
      </c>
      <c r="X16" s="0" t="n">
        <v>10099905</v>
      </c>
      <c r="Y16" s="3" t="s">
        <v>88</v>
      </c>
      <c r="Z16" s="3" t="s">
        <v>61</v>
      </c>
      <c r="AA16" s="0" t="n">
        <v>0.39</v>
      </c>
      <c r="AB16" s="0" t="n">
        <v>190</v>
      </c>
    </row>
    <row r="18" customFormat="false" ht="12.8" hidden="false" customHeight="false" outlineLevel="0" collapsed="false">
      <c r="W18" s="0" t="s">
        <v>89</v>
      </c>
    </row>
    <row r="19" customFormat="false" ht="12.8" hidden="false" customHeight="false" outlineLevel="0" collapsed="false">
      <c r="A19" s="0" t="s">
        <v>90</v>
      </c>
      <c r="M19" s="0" t="s">
        <v>91</v>
      </c>
      <c r="Q19" s="0" t="s">
        <v>92</v>
      </c>
      <c r="W19" s="0" t="s">
        <v>93</v>
      </c>
      <c r="X19" s="0" t="s">
        <v>94</v>
      </c>
      <c r="Y19" s="0" t="s">
        <v>95</v>
      </c>
    </row>
    <row r="20" customFormat="false" ht="12.8" hidden="false" customHeight="false" outlineLevel="0" collapsed="false">
      <c r="F20" s="0" t="s">
        <v>71</v>
      </c>
      <c r="M20" s="0" t="s">
        <v>72</v>
      </c>
      <c r="Q20" s="0" t="s">
        <v>74</v>
      </c>
      <c r="W20" s="6" t="n">
        <f aca="false">AS3/AV3</f>
        <v>0.775956284153005</v>
      </c>
      <c r="X20" s="0" t="n">
        <v>0</v>
      </c>
      <c r="Y20" s="6" t="n">
        <f aca="false">AU3/AX3</f>
        <v>0.72911787665886</v>
      </c>
    </row>
    <row r="21" customFormat="false" ht="12.8" hidden="false" customHeight="false" outlineLevel="0" collapsed="false">
      <c r="F21" s="0" t="s">
        <v>81</v>
      </c>
      <c r="M21" s="6" t="n">
        <f aca="false">ROUND($W$20/$Y$20*P13/1000,2)</f>
        <v>0.36</v>
      </c>
      <c r="Q21" s="0" t="n">
        <f aca="false">P13/1000</f>
        <v>0.34</v>
      </c>
    </row>
    <row r="22" customFormat="false" ht="12.8" hidden="false" customHeight="false" outlineLevel="0" collapsed="false">
      <c r="F22" s="0" t="s">
        <v>83</v>
      </c>
      <c r="M22" s="6" t="n">
        <f aca="false">ROUND($W$20/$Y$20*P14/1000,2)</f>
        <v>0.21</v>
      </c>
      <c r="Q22" s="0" t="n">
        <f aca="false">P14/1000</f>
        <v>0.2</v>
      </c>
    </row>
    <row r="23" customFormat="false" ht="12.8" hidden="false" customHeight="false" outlineLevel="0" collapsed="false">
      <c r="F23" s="0" t="s">
        <v>85</v>
      </c>
      <c r="M23" s="6" t="n">
        <f aca="false">ROUND($W$20/$Y$20*P15/1000,2)</f>
        <v>0.43</v>
      </c>
      <c r="Q23" s="0" t="n">
        <f aca="false">P15/1000</f>
        <v>0.4</v>
      </c>
    </row>
    <row r="24" customFormat="false" ht="12.8" hidden="false" customHeight="false" outlineLevel="0" collapsed="false">
      <c r="F24" s="0" t="s">
        <v>87</v>
      </c>
      <c r="M24" s="6" t="n">
        <f aca="false">ROUND($W$20/$Y$20*P16/1000,2)</f>
        <v>0.2</v>
      </c>
      <c r="Q24" s="0" t="n">
        <f aca="false">P16/1000</f>
        <v>0.19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LibreOffice/24.8.0.3$Windows_X86_64 LibreOffice_project/0bdf1299c94fe897b119f97f3c613e9dca6be583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2025-01-22T14:11:41Z</dcterms:created>
  <dc:creator/>
  <dc:description/>
  <dc:language>en-GB</dc:language>
  <cp:lastModifiedBy/>
  <dcterms:modified xsi:type="dcterms:W3CDTF">2025-01-22T14:20:32Z</dcterms:modified>
  <cp:revision>1</cp:revision>
  <dc:subject/>
  <dc:title/>
</cp:coreProperties>
</file>